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авильный" sheetId="3" r:id="rId1"/>
    <sheet name="Лист1" sheetId="2" r:id="rId2"/>
  </sheets>
  <definedNames>
    <definedName name="_xlnm.Print_Area" localSheetId="0">Правильный!$A$3:$F$82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<sst xmlns="http://schemas.openxmlformats.org/spreadsheetml/2006/main" count="230" uniqueCount="90">
  <si>
    <t>Приложение №1</t>
  </si>
  <si>
    <t>к решению Совета сельского поселения "Занулье" муниципального района "Прилузский" Республики Коми от 22 апреля 2025г. № V-55/02 "О внесении изменений в Решение о бюджете сельского поселения "Занулье" муниципального района "Прилузский" Республики Коми на 2025 год и плановый период 2026 и 2027 годов"</t>
  </si>
  <si>
    <t>Приложение № 1</t>
  </si>
  <si>
    <t>к решению Совета сельского поселения "Занулье" муниципального района "Прилузский" Республики Коми от 19 декабря 2024 г. № V-48/01 "О бюджете сельского поселения "Занулье" муниципального района "Прилузский" Республики Коми на 2025 год и плановый период 2026 и 2027 годов"</t>
  </si>
  <si>
    <t>Распределение бюджетных ассигнований по целевым статьям (муниципальным программам сельского поселения "Занулье" муниципального района "Прилузский" Республики Коми и непрограммным направлениям деятельности), группам видов расходов классификации расходов бюджетов</t>
  </si>
  <si>
    <t>на 2025 год и плановый период 2026 и 2027 годов</t>
  </si>
  <si>
    <t/>
  </si>
  <si>
    <t>Единица измерения: руб.</t>
  </si>
  <si>
    <t>Наименование показателя</t>
  </si>
  <si>
    <t>КЦСР</t>
  </si>
  <si>
    <t>КВР</t>
  </si>
  <si>
    <t>2025 год</t>
  </si>
  <si>
    <t>2026 год</t>
  </si>
  <si>
    <t>2027 год</t>
  </si>
  <si>
    <t>1</t>
  </si>
  <si>
    <t>ВСЕГО:</t>
  </si>
  <si>
    <t>Администрация поселения "Занулье" муниципального района "Прилузский" Республики Коми</t>
  </si>
  <si>
    <t>Муниципальная программа сельского поселения</t>
  </si>
  <si>
    <t>11 0 00 00000</t>
  </si>
  <si>
    <t>Федеральный проект "Формирование комфортной городской среды"</t>
  </si>
  <si>
    <t>11 0 F2 55550</t>
  </si>
  <si>
    <t xml:space="preserve"> </t>
  </si>
  <si>
    <t>200</t>
  </si>
  <si>
    <t>Расходы,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</si>
  <si>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11 0 12 74100</t>
  </si>
  <si>
    <t>Закупка товаров, работ и услуг для государственных (муниципальных) нужд</t>
  </si>
  <si>
    <t>Непрограммные направления деятельности</t>
  </si>
  <si>
    <t>99 0 00 00000</t>
  </si>
  <si>
    <t>Осуществление полномочий по первичному воинскому учету органами местного самоуправления поселений</t>
  </si>
  <si>
    <t>99 0 00 51180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</si>
  <si>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</si>
  <si>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</si>
  <si>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Закупка товаров, работ и услуг для государственных (муниципальных) нужд</t>
  </si>
  <si>
    <t>Межбюджетные трансферты по переданным полномочиям в части формирования, исполнения и контроля за исполнением бюджета в соответствии с заключенными соглашениями</t>
  </si>
  <si>
    <t>99 0 00 62050</t>
  </si>
  <si>
    <t>Межбюджетные трансферты</t>
  </si>
  <si>
    <t>500</t>
  </si>
  <si>
    <t>Межбюджетные трансферты по переданным полномочиям по осуществлению муниципального финансового контроля в соответствии с заключенными соглашениями</t>
  </si>
  <si>
    <t>99 0 00 62070</t>
  </si>
  <si>
    <t>Межбюджетные трансферты по переданным полномочиям в части взносов в   Фонд регионального оператора по капитальному ремонту общего имущества многоквартирных домов, находящихся в сельских поселениях</t>
  </si>
  <si>
    <t>99 0 00 63120</t>
  </si>
  <si>
    <t>Межбюджетные трансферты по переданным полномочия в части  содержания муниципального жилого фонда в сельских поселениях</t>
  </si>
  <si>
    <t>99 0 00 63130</t>
  </si>
  <si>
    <t>Межбюджетные трансферты по переданным полномочия в части обеспечения мероприятий по содержанию мест захоронения</t>
  </si>
  <si>
    <t>99 0 00 63260</t>
  </si>
  <si>
    <t>Межбюджетные трансферты по переданным полномочия в части обеспечения мероприятий по предупреждению и ликвидации чрезвычайных ситуаций по время паводков в сельских поселениях</t>
  </si>
  <si>
    <t>99 0 00 69210</t>
  </si>
  <si>
    <t>Межбюджетные трансферты по переданным полномочия в части обеспечения мероприятий  по обустройству мест массового отдыха людей у воды в сельских поселениях.</t>
  </si>
  <si>
    <t>99 0 00 69310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</si>
  <si>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</si>
  <si>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99 0 00 73150</t>
  </si>
  <si>
    <t>Выполнение других обязательств муниципального образования</t>
  </si>
  <si>
    <t>99 0 00 90910</t>
  </si>
  <si>
    <t>Иные бюджетные ассигнования</t>
  </si>
  <si>
    <t>800</t>
  </si>
  <si>
    <t>Руководство и управление в сфере установленных функций и полномочий органов местного самоуправления</t>
  </si>
  <si>
    <t>99 0 00 92040</t>
  </si>
  <si>
    <t xml:space="preserve"> Иные бюджетные ассигнования</t>
  </si>
  <si>
    <t>Глава сельского поселения</t>
  </si>
  <si>
    <t>99 0 00 92030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</si>
  <si>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</si>
  <si>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предупреждению и ликвидации последствий чрезвычайных ситуаций и стихийных бедствий</t>
  </si>
  <si>
    <t>99 0 00 92180</t>
  </si>
  <si>
    <t>800 Иные бюджетные ассигнования</t>
  </si>
  <si>
    <t>Мероприятия  в сфере национальной безопасности и правоохранительной деятельности</t>
  </si>
  <si>
    <t>99 0 00 92190</t>
  </si>
  <si>
    <t>Депутаты представительного органа муниципальных образований</t>
  </si>
  <si>
    <t>99 0 00 92120</t>
  </si>
  <si>
    <t>Мероприятия по предупреждению пожаров и ликвидация их последствий</t>
  </si>
  <si>
    <t>99 0 00 92200</t>
  </si>
  <si>
    <t>Мероприятия в области физической культуры, спорта и туризма</t>
  </si>
  <si>
    <t>99 0 00 92510</t>
  </si>
  <si>
    <t>Мероприятия в области жилищного хозяйства</t>
  </si>
  <si>
    <t>99 0 00 92350</t>
  </si>
  <si>
    <t>Мероприятия в области коммунального хозяйства</t>
  </si>
  <si>
    <t>99 0 00 92360</t>
  </si>
  <si>
    <t>Создание условий для организации досуга и мероприятия по обеспечению жителей сельского поселения в сфере культуры</t>
  </si>
  <si>
    <t>99 0 00 94400</t>
  </si>
  <si>
    <t>Расходы муниципальных образований на уличное освещение</t>
  </si>
  <si>
    <t>99 0 00 96100</t>
  </si>
  <si>
    <t>Расходы муниципальных образований на содержание автомобильных дорог и сооружений на них в границах поселений</t>
  </si>
  <si>
    <t>99 0 00 96200</t>
  </si>
  <si>
    <t>Прочие расходы муниципальных образований на содержание мест захоронения</t>
  </si>
  <si>
    <t>99 0 00 96400</t>
  </si>
  <si>
    <t>Прочие расходы муниципальных образований на благоустройство</t>
  </si>
  <si>
    <t>99 0 00 96500</t>
  </si>
  <si>
    <t>Резервный фонд администрации сельского поселения</t>
  </si>
  <si>
    <t>99 0 00 97100</t>
  </si>
  <si>
    <t>Условно утверждаемые (утвержденные) расходы.</t>
  </si>
  <si>
    <t>99 0 00 99990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</si>
</sst>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29">
    <font>
      <sz val="10"/>
      <color rgb="FF000000"/>
      <name val="Times New Roman"/>
      <charset val="134"/>
    </font>
    <font>
      <sz val="8"/>
      <color rgb="FF000000"/>
      <name val="Times New Roman"/>
      <charset val="204"/>
    </font>
    <font>
      <sz val="7"/>
      <color rgb="FF000000"/>
      <name val="Times New Roman"/>
      <charset val="204"/>
    </font>
    <font>
      <sz val="8"/>
      <color indexed="8"/>
      <name val="Times New Roman"/>
      <charset val="204"/>
    </font>
    <font>
      <b/>
      <sz val="8"/>
      <color indexed="8"/>
      <name val="Times New Roman"/>
      <charset val="204"/>
    </font>
    <font>
      <sz val="10"/>
      <color rgb="FF000000"/>
      <name val="Times New Roman"/>
      <charset val="204"/>
    </font>
    <font>
      <sz val="7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7"/>
      <color indexed="8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 wrapText="1"/>
    </xf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>
      <alignment horizontal="right" vertical="center" wrapText="1"/>
    </xf>
    <xf numFmtId="180" fontId="0" fillId="0" borderId="0" xfId="0" applyNumberFormat="1" applyFont="1" applyFill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180" fontId="3" fillId="0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 wrapText="1"/>
    </xf>
    <xf numFmtId="0" fontId="6" fillId="2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2"/>
  <sheetViews>
    <sheetView tabSelected="1" zoomScale="160" zoomScaleNormal="160" workbookViewId="0">
      <selection activeCell="C9" sqref="C9:C10"/>
    </sheetView>
  </sheetViews>
  <sheetFormatPr defaultColWidth="9" defaultRowHeight="12.75"/>
  <cols>
    <col min="1" max="1" width="39.3333333333333" customWidth="1"/>
    <col min="2" max="2" width="12.3333333333333" customWidth="1"/>
    <col min="3" max="3" width="4.83333333333333" customWidth="1"/>
    <col min="4" max="4" width="12.5" customWidth="1"/>
    <col min="5" max="6" width="13.8333333333333" customWidth="1"/>
    <col min="7" max="7" width="12.6666666666667" customWidth="1"/>
  </cols>
  <sheetData>
    <row r="1" ht="22.5" spans="6:6">
      <c r="F1" s="1" t="s">
        <v>0</v>
      </c>
    </row>
    <row r="2" ht="44.25" customHeight="1" spans="1:6">
      <c r="A2" s="2"/>
      <c r="B2" s="3" t="s">
        <v>1</v>
      </c>
      <c r="C2" s="3"/>
      <c r="D2" s="3"/>
      <c r="E2" s="3"/>
      <c r="F2" s="3"/>
    </row>
    <row r="3" ht="11.45" customHeight="1" spans="1:7">
      <c r="A3" s="2"/>
      <c r="D3" s="4"/>
      <c r="E3" s="5" t="s">
        <v>2</v>
      </c>
      <c r="F3" s="5"/>
      <c r="G3" s="6"/>
    </row>
    <row r="4" ht="28.5" customHeight="1" spans="1:9">
      <c r="A4" s="7"/>
      <c r="B4" s="8" t="s">
        <v>3</v>
      </c>
      <c r="C4" s="8"/>
      <c r="D4" s="8"/>
      <c r="E4" s="8"/>
      <c r="F4" s="8"/>
      <c r="G4" s="9"/>
      <c r="H4" s="9"/>
      <c r="I4" s="9"/>
    </row>
    <row r="5" ht="13.5" customHeight="1" spans="1:10">
      <c r="A5" s="2"/>
      <c r="B5" s="8"/>
      <c r="C5" s="8"/>
      <c r="D5" s="8"/>
      <c r="E5" s="8"/>
      <c r="F5" s="8"/>
      <c r="G5" s="9"/>
      <c r="H5" s="9"/>
      <c r="I5" s="9"/>
      <c r="J5" s="9"/>
    </row>
    <row r="6" ht="89.25" customHeight="1" spans="1:6">
      <c r="A6" s="10" t="s">
        <v>4</v>
      </c>
      <c r="B6" s="10"/>
      <c r="C6" s="10"/>
      <c r="D6" s="10"/>
      <c r="E6" s="10"/>
      <c r="F6" s="10"/>
    </row>
    <row r="7" ht="19.5" customHeight="1" spans="1:6">
      <c r="A7" s="10" t="s">
        <v>5</v>
      </c>
      <c r="B7" s="10"/>
      <c r="C7" s="10"/>
      <c r="D7" s="10"/>
      <c r="E7" s="10"/>
      <c r="F7" s="10"/>
    </row>
    <row r="8" ht="13.5" customHeight="1" spans="1:6">
      <c r="A8" s="11" t="s">
        <v>6</v>
      </c>
      <c r="B8" s="11" t="s">
        <v>6</v>
      </c>
      <c r="C8" s="11" t="s">
        <v>6</v>
      </c>
      <c r="D8" s="12" t="s">
        <v>7</v>
      </c>
      <c r="E8" s="12"/>
      <c r="F8" s="12"/>
    </row>
    <row r="9" ht="14.45" customHeight="1" spans="1:6">
      <c r="A9" s="13" t="s">
        <v>8</v>
      </c>
      <c r="B9" s="13" t="s">
        <v>9</v>
      </c>
      <c r="C9" s="13" t="s">
        <v>10</v>
      </c>
      <c r="D9" s="13" t="s">
        <v>11</v>
      </c>
      <c r="E9" s="13" t="s">
        <v>12</v>
      </c>
      <c r="F9" s="13" t="s">
        <v>13</v>
      </c>
    </row>
    <row r="10" ht="2.25" customHeight="1" spans="1:6">
      <c r="A10" s="13" t="s">
        <v>6</v>
      </c>
      <c r="B10" s="13" t="s">
        <v>9</v>
      </c>
      <c r="C10" s="13" t="s">
        <v>10</v>
      </c>
      <c r="D10" s="13" t="s">
        <v>6</v>
      </c>
      <c r="E10" s="13" t="s">
        <v>6</v>
      </c>
      <c r="F10" s="13" t="s">
        <v>6</v>
      </c>
    </row>
    <row r="11" ht="12" customHeight="1" spans="1:6">
      <c r="A11" s="13" t="s">
        <v>14</v>
      </c>
      <c r="B11" s="13">
        <v>2</v>
      </c>
      <c r="C11" s="13">
        <v>3</v>
      </c>
      <c r="D11" s="13">
        <v>5</v>
      </c>
      <c r="E11" s="13">
        <v>6</v>
      </c>
      <c r="F11" s="13">
        <v>7</v>
      </c>
    </row>
    <row r="12" ht="11.25" customHeight="1" spans="1:7">
      <c r="A12" s="14" t="s">
        <v>15</v>
      </c>
      <c r="B12" s="15" t="s">
        <v>6</v>
      </c>
      <c r="C12" s="15" t="s">
        <v>6</v>
      </c>
      <c r="D12" s="16">
        <f>D13</f>
        <v>3287.504</v>
      </c>
      <c r="E12" s="16">
        <f>E13</f>
        <v>2404.959</v>
      </c>
      <c r="F12" s="16">
        <f>F13</f>
        <v>2680.665</v>
      </c>
      <c r="G12" s="17"/>
    </row>
    <row r="13" ht="0.75" hidden="1" customHeight="1" spans="1:6">
      <c r="A13" s="14" t="s">
        <v>16</v>
      </c>
      <c r="B13" s="15" t="s">
        <v>6</v>
      </c>
      <c r="C13" s="15" t="s">
        <v>6</v>
      </c>
      <c r="D13" s="16">
        <f>D14+D19</f>
        <v>3287.504</v>
      </c>
      <c r="E13" s="16">
        <f>E14+E19</f>
        <v>2404.959</v>
      </c>
      <c r="F13" s="16">
        <f>F14+F19</f>
        <v>2680.665</v>
      </c>
    </row>
    <row r="14" ht="21" customHeight="1" spans="1:6">
      <c r="A14" s="14" t="s">
        <v>17</v>
      </c>
      <c r="B14" s="13" t="s">
        <v>18</v>
      </c>
      <c r="C14" s="18" t="s">
        <v>6</v>
      </c>
      <c r="D14" s="16">
        <f>D17</f>
        <v>275</v>
      </c>
      <c r="E14" s="16">
        <f>E17</f>
        <v>0</v>
      </c>
      <c r="F14" s="16">
        <f t="shared" ref="F14:F15" si="0">F15</f>
        <v>0</v>
      </c>
    </row>
    <row r="15" ht="21" hidden="1" customHeight="1" spans="1:6">
      <c r="A15" s="14" t="s">
        <v>19</v>
      </c>
      <c r="B15" s="13" t="s">
        <v>20</v>
      </c>
      <c r="C15" s="15" t="s">
        <v>6</v>
      </c>
      <c r="D15" s="16">
        <f>D16</f>
        <v>0</v>
      </c>
      <c r="E15" s="16">
        <v>0</v>
      </c>
      <c r="F15" s="16">
        <f t="shared" si="0"/>
        <v>0</v>
      </c>
    </row>
    <row r="16" ht="15" hidden="1" customHeight="1" spans="1:6">
      <c r="A16" s="19" t="s">
        <v>21</v>
      </c>
      <c r="B16" s="15" t="s">
        <v>20</v>
      </c>
      <c r="C16" s="15" t="s">
        <v>22</v>
      </c>
      <c r="D16" s="20">
        <v>0</v>
      </c>
      <c r="E16" s="20">
        <v>0</v>
      </c>
      <c r="F16" s="20">
        <v>0</v>
      </c>
    </row>
    <row r="17" ht="66.75" customHeight="1" spans="1:6">
      <c r="A17" s="19" t="s">
        <v>23</v>
      </c>
      <c r="B17" s="15" t="s">
        <v>24</v>
      </c>
      <c r="C17" s="15"/>
      <c r="D17" s="20">
        <f>D18</f>
        <v>275</v>
      </c>
      <c r="E17" s="20">
        <f>E18</f>
        <v>0</v>
      </c>
      <c r="F17" s="20">
        <v>0</v>
      </c>
    </row>
    <row r="18" ht="28.5" customHeight="1" spans="1:6">
      <c r="A18" s="19" t="s">
        <v>25</v>
      </c>
      <c r="B18" s="15" t="s">
        <v>24</v>
      </c>
      <c r="C18" s="15">
        <v>200</v>
      </c>
      <c r="D18" s="20">
        <v>275</v>
      </c>
      <c r="E18" s="20">
        <v>0</v>
      </c>
      <c r="F18" s="20">
        <v>0</v>
      </c>
    </row>
    <row r="19" ht="14.25" customHeight="1" spans="1:6">
      <c r="A19" s="14" t="s">
        <v>26</v>
      </c>
      <c r="B19" s="13" t="s">
        <v>27</v>
      </c>
      <c r="C19" s="18" t="s">
        <v>6</v>
      </c>
      <c r="D19" s="16">
        <f>D20+D23+D25+D27+D29+D31+D33+D35+D37+D40+D43+D47+D49+D51+D59+D61+D63+D68+D70+D75+D79+D54+D56+D66+D73+D81</f>
        <v>3012.504</v>
      </c>
      <c r="E19" s="16">
        <f>E20+E23+E25+E27+E29+E31+E33+E35+E37+E40+E43+E47+E49+E51+E59+E61+E63+E68+E70+E75+E79+E54+E56+E66+E73+E81</f>
        <v>2404.959</v>
      </c>
      <c r="F19" s="16">
        <f>F20+F23+F25+F27+F29+F31+F33+F35+F37+F40+F43+F47+F49+F51+F59+F61+F63+F68+F70+F75+F79+F54+F56+F66+F73+F81</f>
        <v>2680.665</v>
      </c>
    </row>
    <row r="20" ht="32.25" customHeight="1" spans="1:8">
      <c r="A20" s="21" t="s">
        <v>28</v>
      </c>
      <c r="B20" s="13" t="s">
        <v>29</v>
      </c>
      <c r="C20" s="15" t="s">
        <v>6</v>
      </c>
      <c r="D20" s="16">
        <f>D22+D21</f>
        <v>83.823</v>
      </c>
      <c r="E20" s="16">
        <f t="shared" ref="E20:F20" si="1">E22+E21</f>
        <v>91.973</v>
      </c>
      <c r="F20" s="16">
        <f t="shared" si="1"/>
        <v>95.485</v>
      </c>
      <c r="H20" s="22"/>
    </row>
    <row r="21" ht="50.25" customHeight="1" spans="1:8">
      <c r="A21" s="23" t="s">
        <v>30</v>
      </c>
      <c r="B21" s="15" t="s">
        <v>29</v>
      </c>
      <c r="C21" s="15" t="s">
        <v>31</v>
      </c>
      <c r="D21" s="20">
        <v>63.78</v>
      </c>
      <c r="E21" s="20">
        <v>63.78</v>
      </c>
      <c r="F21" s="20">
        <v>63.78</v>
      </c>
      <c r="H21" s="22"/>
    </row>
    <row r="22" ht="39.75" customHeight="1" spans="1:6">
      <c r="A22" s="19" t="s">
        <v>32</v>
      </c>
      <c r="B22" s="15" t="s">
        <v>29</v>
      </c>
      <c r="C22" s="15">
        <v>200</v>
      </c>
      <c r="D22" s="20">
        <v>20.043</v>
      </c>
      <c r="E22" s="20">
        <v>28.193</v>
      </c>
      <c r="F22" s="20">
        <v>31.705</v>
      </c>
    </row>
    <row r="23" ht="51" customHeight="1" spans="1:6">
      <c r="A23" s="14" t="s">
        <v>33</v>
      </c>
      <c r="B23" s="13" t="s">
        <v>34</v>
      </c>
      <c r="C23" s="15" t="s">
        <v>6</v>
      </c>
      <c r="D23" s="16">
        <f>D24</f>
        <v>8.5</v>
      </c>
      <c r="E23" s="16">
        <f>E24</f>
        <v>0</v>
      </c>
      <c r="F23" s="16">
        <f>F24</f>
        <v>0</v>
      </c>
    </row>
    <row r="24" ht="12" customHeight="1" spans="1:6">
      <c r="A24" s="19" t="s">
        <v>35</v>
      </c>
      <c r="B24" s="15" t="s">
        <v>34</v>
      </c>
      <c r="C24" s="15" t="s">
        <v>36</v>
      </c>
      <c r="D24" s="20">
        <v>8.5</v>
      </c>
      <c r="E24" s="20">
        <v>0</v>
      </c>
      <c r="F24" s="20">
        <v>0</v>
      </c>
    </row>
    <row r="25" ht="42.75" customHeight="1" spans="1:6">
      <c r="A25" s="14" t="s">
        <v>37</v>
      </c>
      <c r="B25" s="13" t="s">
        <v>38</v>
      </c>
      <c r="C25" s="15" t="s">
        <v>6</v>
      </c>
      <c r="D25" s="16">
        <f>D26</f>
        <v>5.2</v>
      </c>
      <c r="E25" s="16">
        <f>E26</f>
        <v>0</v>
      </c>
      <c r="F25" s="16">
        <f>F26</f>
        <v>0</v>
      </c>
    </row>
    <row r="26" ht="10.5" customHeight="1" spans="1:6">
      <c r="A26" s="19" t="s">
        <v>35</v>
      </c>
      <c r="B26" s="15" t="s">
        <v>38</v>
      </c>
      <c r="C26" s="15" t="s">
        <v>36</v>
      </c>
      <c r="D26" s="20">
        <v>5.2</v>
      </c>
      <c r="E26" s="20">
        <v>0</v>
      </c>
      <c r="F26" s="20">
        <v>0</v>
      </c>
    </row>
    <row r="27" ht="0.75" hidden="1" customHeight="1" spans="1:6">
      <c r="A27" s="14" t="s">
        <v>39</v>
      </c>
      <c r="B27" s="13" t="s">
        <v>40</v>
      </c>
      <c r="C27" s="15" t="s">
        <v>6</v>
      </c>
      <c r="D27" s="16">
        <f>D28</f>
        <v>0</v>
      </c>
      <c r="E27" s="16">
        <f>E28</f>
        <v>0</v>
      </c>
      <c r="F27" s="16">
        <v>0</v>
      </c>
    </row>
    <row r="28" ht="22.5" hidden="1" spans="1:6">
      <c r="A28" s="19" t="s">
        <v>25</v>
      </c>
      <c r="B28" s="15" t="s">
        <v>40</v>
      </c>
      <c r="C28" s="15" t="s">
        <v>22</v>
      </c>
      <c r="D28" s="20">
        <v>0</v>
      </c>
      <c r="E28" s="20">
        <v>0</v>
      </c>
      <c r="F28" s="20">
        <v>0</v>
      </c>
    </row>
    <row r="29" ht="42.75" hidden="1" customHeight="1" spans="1:6">
      <c r="A29" s="14" t="s">
        <v>41</v>
      </c>
      <c r="B29" s="13" t="s">
        <v>42</v>
      </c>
      <c r="C29" s="15" t="s">
        <v>6</v>
      </c>
      <c r="D29" s="16">
        <f>D30</f>
        <v>0</v>
      </c>
      <c r="E29" s="16">
        <f>E30</f>
        <v>0</v>
      </c>
      <c r="F29" s="16">
        <f>F30</f>
        <v>0</v>
      </c>
    </row>
    <row r="30" ht="21" hidden="1" customHeight="1" spans="1:6">
      <c r="A30" s="19" t="s">
        <v>25</v>
      </c>
      <c r="B30" s="15" t="s">
        <v>42</v>
      </c>
      <c r="C30" s="15" t="s">
        <v>22</v>
      </c>
      <c r="D30" s="20">
        <v>0</v>
      </c>
      <c r="E30" s="20">
        <v>0</v>
      </c>
      <c r="F30" s="20">
        <v>0</v>
      </c>
    </row>
    <row r="31" ht="31.5" customHeight="1" spans="1:6">
      <c r="A31" s="14" t="s">
        <v>43</v>
      </c>
      <c r="B31" s="13" t="s">
        <v>44</v>
      </c>
      <c r="C31" s="15" t="s">
        <v>6</v>
      </c>
      <c r="D31" s="16">
        <f>D32</f>
        <v>15.923</v>
      </c>
      <c r="E31" s="16">
        <v>0</v>
      </c>
      <c r="F31" s="16">
        <v>0</v>
      </c>
    </row>
    <row r="32" ht="22.5" spans="1:6">
      <c r="A32" s="19" t="s">
        <v>25</v>
      </c>
      <c r="B32" s="15" t="s">
        <v>44</v>
      </c>
      <c r="C32" s="15" t="s">
        <v>22</v>
      </c>
      <c r="D32" s="20">
        <v>15.923</v>
      </c>
      <c r="E32" s="20">
        <v>0</v>
      </c>
      <c r="F32" s="20">
        <v>0</v>
      </c>
    </row>
    <row r="33" ht="51" customHeight="1" spans="1:6">
      <c r="A33" s="14" t="s">
        <v>45</v>
      </c>
      <c r="B33" s="13" t="s">
        <v>46</v>
      </c>
      <c r="C33" s="15" t="s">
        <v>6</v>
      </c>
      <c r="D33" s="16">
        <f>D34</f>
        <v>0</v>
      </c>
      <c r="E33" s="16">
        <v>0</v>
      </c>
      <c r="F33" s="16">
        <v>0</v>
      </c>
    </row>
    <row r="34" ht="18" customHeight="1" spans="1:6">
      <c r="A34" s="19" t="s">
        <v>32</v>
      </c>
      <c r="B34" s="15" t="s">
        <v>46</v>
      </c>
      <c r="C34" s="15" t="s">
        <v>22</v>
      </c>
      <c r="D34" s="20">
        <v>0</v>
      </c>
      <c r="E34" s="20">
        <v>0</v>
      </c>
      <c r="F34" s="20">
        <v>0</v>
      </c>
    </row>
    <row r="35" ht="0.75" hidden="1" customHeight="1" spans="1:6">
      <c r="A35" s="14" t="s">
        <v>47</v>
      </c>
      <c r="B35" s="13" t="s">
        <v>48</v>
      </c>
      <c r="C35" s="15" t="s">
        <v>6</v>
      </c>
      <c r="D35" s="16">
        <f>D36</f>
        <v>0</v>
      </c>
      <c r="E35" s="16">
        <v>0</v>
      </c>
      <c r="F35" s="16">
        <v>0</v>
      </c>
    </row>
    <row r="36" ht="35.25" hidden="1" customHeight="1" spans="1:6">
      <c r="A36" s="19" t="s">
        <v>25</v>
      </c>
      <c r="B36" s="15" t="s">
        <v>48</v>
      </c>
      <c r="C36" s="15" t="s">
        <v>22</v>
      </c>
      <c r="D36" s="20">
        <v>0</v>
      </c>
      <c r="E36" s="20">
        <v>0</v>
      </c>
      <c r="F36" s="20">
        <v>0</v>
      </c>
    </row>
    <row r="37" ht="71.25" customHeight="1" spans="1:6">
      <c r="A37" s="24" t="s">
        <v>49</v>
      </c>
      <c r="B37" s="13" t="s">
        <v>50</v>
      </c>
      <c r="C37" s="15" t="s">
        <v>6</v>
      </c>
      <c r="D37" s="16">
        <f>D38+D39</f>
        <v>27.3</v>
      </c>
      <c r="E37" s="16">
        <f>E38+E39</f>
        <v>27.3</v>
      </c>
      <c r="F37" s="16">
        <f>F38+F39</f>
        <v>27.3</v>
      </c>
    </row>
    <row r="38" ht="42" customHeight="1" spans="1:6">
      <c r="A38" s="25" t="s">
        <v>30</v>
      </c>
      <c r="B38" s="15" t="s">
        <v>50</v>
      </c>
      <c r="C38" s="15" t="s">
        <v>31</v>
      </c>
      <c r="D38" s="20">
        <v>20.41</v>
      </c>
      <c r="E38" s="20">
        <v>20.41</v>
      </c>
      <c r="F38" s="20">
        <v>20.41</v>
      </c>
    </row>
    <row r="39" ht="22.5" spans="1:6">
      <c r="A39" s="19" t="s">
        <v>25</v>
      </c>
      <c r="B39" s="15" t="s">
        <v>50</v>
      </c>
      <c r="C39" s="15" t="s">
        <v>22</v>
      </c>
      <c r="D39" s="20">
        <v>6.89</v>
      </c>
      <c r="E39" s="20">
        <v>6.89</v>
      </c>
      <c r="F39" s="20">
        <v>6.89</v>
      </c>
    </row>
    <row r="40" ht="21" customHeight="1" spans="1:6">
      <c r="A40" s="14" t="s">
        <v>51</v>
      </c>
      <c r="B40" s="13" t="s">
        <v>52</v>
      </c>
      <c r="C40" s="15" t="s">
        <v>6</v>
      </c>
      <c r="D40" s="16">
        <f>D41+D42</f>
        <v>5</v>
      </c>
      <c r="E40" s="16">
        <f t="shared" ref="E40" si="2">E41+E42</f>
        <v>5</v>
      </c>
      <c r="F40" s="16">
        <v>5</v>
      </c>
    </row>
    <row r="41" ht="22.5" spans="1:6">
      <c r="A41" s="19" t="s">
        <v>25</v>
      </c>
      <c r="B41" s="15" t="s">
        <v>52</v>
      </c>
      <c r="C41" s="15" t="s">
        <v>22</v>
      </c>
      <c r="D41" s="20">
        <v>0</v>
      </c>
      <c r="E41" s="20">
        <v>0</v>
      </c>
      <c r="F41" s="20">
        <v>0</v>
      </c>
    </row>
    <row r="42" ht="12" customHeight="1" spans="1:6">
      <c r="A42" s="19" t="s">
        <v>53</v>
      </c>
      <c r="B42" s="15" t="s">
        <v>52</v>
      </c>
      <c r="C42" s="15" t="s">
        <v>54</v>
      </c>
      <c r="D42" s="20">
        <v>5</v>
      </c>
      <c r="E42" s="20">
        <v>5</v>
      </c>
      <c r="F42" s="20">
        <v>5</v>
      </c>
    </row>
    <row r="43" ht="36" customHeight="1" spans="1:7">
      <c r="A43" s="14" t="s">
        <v>55</v>
      </c>
      <c r="B43" s="13" t="s">
        <v>56</v>
      </c>
      <c r="C43" s="15" t="s">
        <v>6</v>
      </c>
      <c r="D43" s="16">
        <f>D44+D45+D46</f>
        <v>1557.826</v>
      </c>
      <c r="E43" s="16">
        <f>E44+E45+E46</f>
        <v>1358.856</v>
      </c>
      <c r="F43" s="16">
        <f>F44+F45+F46</f>
        <v>1433.296</v>
      </c>
      <c r="G43" s="17"/>
    </row>
    <row r="44" ht="42" customHeight="1" spans="1:6">
      <c r="A44" s="25" t="s">
        <v>30</v>
      </c>
      <c r="B44" s="15" t="s">
        <v>56</v>
      </c>
      <c r="C44" s="15" t="s">
        <v>31</v>
      </c>
      <c r="D44" s="20">
        <v>1381.58</v>
      </c>
      <c r="E44" s="20">
        <v>1266.01</v>
      </c>
      <c r="F44" s="20">
        <v>1317.74</v>
      </c>
    </row>
    <row r="45" ht="22.5" spans="1:6">
      <c r="A45" s="19" t="s">
        <v>25</v>
      </c>
      <c r="B45" s="15" t="s">
        <v>56</v>
      </c>
      <c r="C45" s="15" t="s">
        <v>22</v>
      </c>
      <c r="D45" s="20">
        <v>174.23</v>
      </c>
      <c r="E45" s="20">
        <v>90.83</v>
      </c>
      <c r="F45" s="20">
        <v>113.54</v>
      </c>
    </row>
    <row r="46" ht="21.75" customHeight="1" spans="1:6">
      <c r="A46" s="19" t="s">
        <v>57</v>
      </c>
      <c r="B46" s="15" t="s">
        <v>56</v>
      </c>
      <c r="C46" s="15" t="s">
        <v>54</v>
      </c>
      <c r="D46" s="20">
        <v>2.016</v>
      </c>
      <c r="E46" s="20">
        <v>2.016</v>
      </c>
      <c r="F46" s="20">
        <v>2.016</v>
      </c>
    </row>
    <row r="47" ht="30.75" customHeight="1" spans="1:7">
      <c r="A47" s="14" t="s">
        <v>58</v>
      </c>
      <c r="B47" s="13" t="s">
        <v>59</v>
      </c>
      <c r="C47" s="15" t="s">
        <v>6</v>
      </c>
      <c r="D47" s="16">
        <f>D48</f>
        <v>848.31</v>
      </c>
      <c r="E47" s="16">
        <f>E48</f>
        <v>803.65</v>
      </c>
      <c r="F47" s="16">
        <f>F48</f>
        <v>803.65</v>
      </c>
      <c r="G47" s="17"/>
    </row>
    <row r="48" ht="42" customHeight="1" spans="1:6">
      <c r="A48" s="25" t="s">
        <v>60</v>
      </c>
      <c r="B48" s="15" t="s">
        <v>59</v>
      </c>
      <c r="C48" s="15" t="s">
        <v>31</v>
      </c>
      <c r="D48" s="20">
        <v>848.31</v>
      </c>
      <c r="E48" s="20">
        <v>803.65</v>
      </c>
      <c r="F48" s="20">
        <v>803.65</v>
      </c>
    </row>
    <row r="49" ht="33" customHeight="1" spans="1:6">
      <c r="A49" s="14" t="s">
        <v>61</v>
      </c>
      <c r="B49" s="13" t="s">
        <v>62</v>
      </c>
      <c r="C49" s="15" t="s">
        <v>6</v>
      </c>
      <c r="D49" s="16">
        <f>D50</f>
        <v>0</v>
      </c>
      <c r="E49" s="16">
        <f>E50</f>
        <v>0</v>
      </c>
      <c r="F49" s="16">
        <f>F50</f>
        <v>0</v>
      </c>
    </row>
    <row r="50" ht="36.75" customHeight="1" spans="1:6">
      <c r="A50" s="19" t="s">
        <v>63</v>
      </c>
      <c r="B50" s="15" t="s">
        <v>62</v>
      </c>
      <c r="C50" s="15" t="s">
        <v>54</v>
      </c>
      <c r="D50" s="20">
        <v>0</v>
      </c>
      <c r="E50" s="20">
        <v>0</v>
      </c>
      <c r="F50" s="20">
        <v>0</v>
      </c>
    </row>
    <row r="51" ht="27" customHeight="1" spans="1:6">
      <c r="A51" s="14" t="s">
        <v>64</v>
      </c>
      <c r="B51" s="13" t="s">
        <v>65</v>
      </c>
      <c r="C51" s="15" t="s">
        <v>6</v>
      </c>
      <c r="D51" s="16">
        <f>D52</f>
        <v>0</v>
      </c>
      <c r="E51" s="16">
        <f>E52</f>
        <v>0</v>
      </c>
      <c r="F51" s="16">
        <f>F52</f>
        <v>0</v>
      </c>
    </row>
    <row r="52" ht="30.75" customHeight="1" spans="1:6">
      <c r="A52" s="19" t="s">
        <v>25</v>
      </c>
      <c r="B52" s="15" t="s">
        <v>65</v>
      </c>
      <c r="C52" s="15" t="s">
        <v>22</v>
      </c>
      <c r="D52" s="20">
        <v>0</v>
      </c>
      <c r="E52" s="20">
        <v>0</v>
      </c>
      <c r="F52" s="20">
        <v>0</v>
      </c>
    </row>
    <row r="53" ht="29.25" customHeight="1" spans="1:6">
      <c r="A53" s="19" t="s">
        <v>25</v>
      </c>
      <c r="B53" s="15" t="s">
        <v>59</v>
      </c>
      <c r="C53" s="15" t="s">
        <v>22</v>
      </c>
      <c r="D53" s="20">
        <v>28.8</v>
      </c>
      <c r="E53" s="20">
        <v>0</v>
      </c>
      <c r="F53" s="20">
        <v>0</v>
      </c>
    </row>
    <row r="54" ht="26.25" customHeight="1" spans="1:6">
      <c r="A54" s="14" t="s">
        <v>66</v>
      </c>
      <c r="B54" s="13" t="s">
        <v>67</v>
      </c>
      <c r="C54" s="15" t="s">
        <v>6</v>
      </c>
      <c r="D54" s="16">
        <f>D55</f>
        <v>5</v>
      </c>
      <c r="E54" s="16">
        <f>E55</f>
        <v>5</v>
      </c>
      <c r="F54" s="16">
        <f>F55</f>
        <v>5</v>
      </c>
    </row>
    <row r="55" ht="26.25" customHeight="1" spans="1:6">
      <c r="A55" s="19" t="s">
        <v>25</v>
      </c>
      <c r="B55" s="15" t="s">
        <v>67</v>
      </c>
      <c r="C55" s="15" t="s">
        <v>22</v>
      </c>
      <c r="D55" s="20">
        <v>5</v>
      </c>
      <c r="E55" s="20">
        <v>5</v>
      </c>
      <c r="F55" s="20">
        <v>5</v>
      </c>
    </row>
    <row r="56" ht="21" spans="1:6">
      <c r="A56" s="14" t="s">
        <v>68</v>
      </c>
      <c r="B56" s="13" t="s">
        <v>69</v>
      </c>
      <c r="C56" s="15" t="s">
        <v>6</v>
      </c>
      <c r="D56" s="16">
        <f>SUM(D57:D58)</f>
        <v>20.36</v>
      </c>
      <c r="E56" s="16">
        <f t="shared" ref="E56:F56" si="3">SUM(E57:E58)</f>
        <v>10.36</v>
      </c>
      <c r="F56" s="16">
        <f t="shared" si="3"/>
        <v>20.36</v>
      </c>
    </row>
    <row r="57" ht="22.5" spans="1:6">
      <c r="A57" s="19" t="s">
        <v>25</v>
      </c>
      <c r="B57" s="15" t="s">
        <v>69</v>
      </c>
      <c r="C57" s="15" t="s">
        <v>22</v>
      </c>
      <c r="D57" s="20">
        <v>17</v>
      </c>
      <c r="E57" s="20">
        <v>7</v>
      </c>
      <c r="F57" s="20">
        <v>17</v>
      </c>
    </row>
    <row r="58" spans="1:6">
      <c r="A58" s="19" t="s">
        <v>57</v>
      </c>
      <c r="B58" s="15" t="s">
        <v>69</v>
      </c>
      <c r="C58" s="15">
        <v>800</v>
      </c>
      <c r="D58" s="20">
        <v>3.36</v>
      </c>
      <c r="E58" s="20">
        <v>3.36</v>
      </c>
      <c r="F58" s="20">
        <v>3.36</v>
      </c>
    </row>
    <row r="59" ht="21" customHeight="1" spans="1:6">
      <c r="A59" s="14" t="s">
        <v>70</v>
      </c>
      <c r="B59" s="13" t="s">
        <v>71</v>
      </c>
      <c r="C59" s="15" t="s">
        <v>6</v>
      </c>
      <c r="D59" s="16">
        <f>D60</f>
        <v>2.5</v>
      </c>
      <c r="E59" s="16">
        <f>E60</f>
        <v>13.7</v>
      </c>
      <c r="F59" s="16">
        <f>F60</f>
        <v>13.7</v>
      </c>
    </row>
    <row r="60" ht="22.5" spans="1:6">
      <c r="A60" s="19" t="s">
        <v>25</v>
      </c>
      <c r="B60" s="15" t="s">
        <v>71</v>
      </c>
      <c r="C60" s="15" t="s">
        <v>22</v>
      </c>
      <c r="D60" s="20">
        <v>2.5</v>
      </c>
      <c r="E60" s="20">
        <v>13.7</v>
      </c>
      <c r="F60" s="20">
        <v>13.7</v>
      </c>
    </row>
    <row r="61" ht="33.75" hidden="1" customHeight="1" spans="1:6">
      <c r="A61" s="14" t="s">
        <v>72</v>
      </c>
      <c r="B61" s="13" t="s">
        <v>73</v>
      </c>
      <c r="C61" s="15" t="s">
        <v>6</v>
      </c>
      <c r="D61" s="16">
        <f>D62</f>
        <v>0</v>
      </c>
      <c r="E61" s="16">
        <f t="shared" ref="E61:F61" si="4">E62</f>
        <v>0</v>
      </c>
      <c r="F61" s="16">
        <f t="shared" si="4"/>
        <v>0</v>
      </c>
    </row>
    <row r="62" ht="38.25" hidden="1" customHeight="1" spans="1:6">
      <c r="A62" s="19" t="s">
        <v>25</v>
      </c>
      <c r="B62" s="15" t="s">
        <v>73</v>
      </c>
      <c r="C62" s="15" t="s">
        <v>22</v>
      </c>
      <c r="D62" s="20">
        <v>0</v>
      </c>
      <c r="E62" s="20">
        <v>0</v>
      </c>
      <c r="F62" s="20">
        <v>0</v>
      </c>
    </row>
    <row r="63" ht="33.75" hidden="1" customHeight="1" spans="1:6">
      <c r="A63" s="14" t="s">
        <v>74</v>
      </c>
      <c r="B63" s="13" t="s">
        <v>75</v>
      </c>
      <c r="C63" s="15" t="s">
        <v>6</v>
      </c>
      <c r="D63" s="16">
        <f>D64+D65</f>
        <v>0</v>
      </c>
      <c r="E63" s="16">
        <f>E64+E65</f>
        <v>0</v>
      </c>
      <c r="F63" s="16">
        <f>F64+F65</f>
        <v>0</v>
      </c>
    </row>
    <row r="64" ht="36" hidden="1" customHeight="1" spans="1:6">
      <c r="A64" s="19" t="s">
        <v>25</v>
      </c>
      <c r="B64" s="15" t="s">
        <v>75</v>
      </c>
      <c r="C64" s="15" t="s">
        <v>22</v>
      </c>
      <c r="D64" s="20">
        <v>0</v>
      </c>
      <c r="E64" s="20">
        <v>0</v>
      </c>
      <c r="F64" s="20">
        <v>0</v>
      </c>
    </row>
    <row r="65" ht="35.25" hidden="1" customHeight="1" spans="1:6">
      <c r="A65" s="19" t="s">
        <v>53</v>
      </c>
      <c r="B65" s="15" t="s">
        <v>75</v>
      </c>
      <c r="C65" s="15" t="s">
        <v>54</v>
      </c>
      <c r="D65" s="20">
        <v>0</v>
      </c>
      <c r="E65" s="20">
        <v>0</v>
      </c>
      <c r="F65" s="20">
        <v>0</v>
      </c>
    </row>
    <row r="66" ht="39.75" customHeight="1" spans="1:6">
      <c r="A66" s="14" t="s">
        <v>76</v>
      </c>
      <c r="B66" s="13" t="s">
        <v>77</v>
      </c>
      <c r="C66" s="15" t="s">
        <v>6</v>
      </c>
      <c r="D66" s="16">
        <f>D67</f>
        <v>5.21</v>
      </c>
      <c r="E66" s="16">
        <f>E67</f>
        <v>0</v>
      </c>
      <c r="F66" s="16">
        <f>F67</f>
        <v>0</v>
      </c>
    </row>
    <row r="67" ht="20.25" customHeight="1" spans="1:6">
      <c r="A67" s="19" t="s">
        <v>25</v>
      </c>
      <c r="B67" s="15" t="s">
        <v>77</v>
      </c>
      <c r="C67" s="15" t="s">
        <v>22</v>
      </c>
      <c r="D67" s="20">
        <v>5.21</v>
      </c>
      <c r="E67" s="20">
        <v>0</v>
      </c>
      <c r="F67" s="20">
        <v>0</v>
      </c>
    </row>
    <row r="68" ht="21" spans="1:6">
      <c r="A68" s="14" t="s">
        <v>78</v>
      </c>
      <c r="B68" s="13" t="s">
        <v>79</v>
      </c>
      <c r="C68" s="15" t="s">
        <v>6</v>
      </c>
      <c r="D68" s="16">
        <f>D69</f>
        <v>143.96</v>
      </c>
      <c r="E68" s="16">
        <f>E69</f>
        <v>28.98</v>
      </c>
      <c r="F68" s="16">
        <f>F69</f>
        <v>28.984</v>
      </c>
    </row>
    <row r="69" ht="22.5" spans="1:6">
      <c r="A69" s="19" t="s">
        <v>25</v>
      </c>
      <c r="B69" s="15" t="s">
        <v>79</v>
      </c>
      <c r="C69" s="15" t="s">
        <v>22</v>
      </c>
      <c r="D69" s="20">
        <v>143.96</v>
      </c>
      <c r="E69" s="20">
        <v>28.98</v>
      </c>
      <c r="F69" s="20">
        <v>28.984</v>
      </c>
    </row>
    <row r="70" ht="35.25" customHeight="1" spans="1:6">
      <c r="A70" s="14" t="s">
        <v>80</v>
      </c>
      <c r="B70" s="13" t="s">
        <v>81</v>
      </c>
      <c r="C70" s="15" t="s">
        <v>6</v>
      </c>
      <c r="D70" s="16">
        <f>D72+D71</f>
        <v>197</v>
      </c>
      <c r="E70" s="16">
        <f t="shared" ref="E70:F70" si="5">E72+E71</f>
        <v>0</v>
      </c>
      <c r="F70" s="16">
        <f t="shared" si="5"/>
        <v>102</v>
      </c>
    </row>
    <row r="71" ht="35.25" customHeight="1" spans="1:6">
      <c r="A71" s="19" t="s">
        <v>25</v>
      </c>
      <c r="B71" s="15" t="s">
        <v>81</v>
      </c>
      <c r="C71" s="15" t="s">
        <v>22</v>
      </c>
      <c r="D71" s="20">
        <v>197</v>
      </c>
      <c r="E71" s="20">
        <v>0</v>
      </c>
      <c r="F71" s="20">
        <v>102</v>
      </c>
    </row>
    <row r="72" ht="21.75" customHeight="1" spans="1:6">
      <c r="A72" s="19" t="s">
        <v>57</v>
      </c>
      <c r="B72" s="15" t="s">
        <v>81</v>
      </c>
      <c r="C72" s="15">
        <v>800</v>
      </c>
      <c r="D72" s="20">
        <v>0</v>
      </c>
      <c r="E72" s="20">
        <v>0</v>
      </c>
      <c r="F72" s="20">
        <v>0</v>
      </c>
    </row>
    <row r="73" ht="21.75" customHeight="1" spans="1:6">
      <c r="A73" s="14" t="s">
        <v>82</v>
      </c>
      <c r="B73" s="13" t="s">
        <v>83</v>
      </c>
      <c r="C73" s="15" t="s">
        <v>6</v>
      </c>
      <c r="D73" s="16">
        <f>D74</f>
        <v>0</v>
      </c>
      <c r="E73" s="16">
        <f t="shared" ref="E73:F73" si="6">E74</f>
        <v>0</v>
      </c>
      <c r="F73" s="16">
        <f t="shared" si="6"/>
        <v>0</v>
      </c>
    </row>
    <row r="74" ht="21.75" customHeight="1" spans="1:6">
      <c r="A74" s="19" t="s">
        <v>25</v>
      </c>
      <c r="B74" s="15" t="s">
        <v>83</v>
      </c>
      <c r="C74" s="15" t="s">
        <v>22</v>
      </c>
      <c r="D74" s="20">
        <v>0</v>
      </c>
      <c r="E74" s="20">
        <v>0</v>
      </c>
      <c r="F74" s="20">
        <v>0</v>
      </c>
    </row>
    <row r="75" ht="21" spans="1:6">
      <c r="A75" s="14" t="s">
        <v>84</v>
      </c>
      <c r="B75" s="13" t="s">
        <v>85</v>
      </c>
      <c r="C75" s="15" t="s">
        <v>6</v>
      </c>
      <c r="D75" s="16">
        <f>D77+D78+D76</f>
        <v>84.592</v>
      </c>
      <c r="E75" s="16">
        <f t="shared" ref="E75:F75" si="7">E77+E78+E76</f>
        <v>1</v>
      </c>
      <c r="F75" s="16">
        <f t="shared" si="7"/>
        <v>16</v>
      </c>
    </row>
    <row r="76" ht="56.25" customHeight="1" spans="1:6">
      <c r="A76" s="19" t="s">
        <v>60</v>
      </c>
      <c r="B76" s="15" t="s">
        <v>85</v>
      </c>
      <c r="C76" s="15">
        <v>100</v>
      </c>
      <c r="D76" s="20">
        <v>0</v>
      </c>
      <c r="E76" s="20">
        <v>0</v>
      </c>
      <c r="F76" s="20">
        <v>0</v>
      </c>
    </row>
    <row r="77" ht="22.5" spans="1:6">
      <c r="A77" s="19" t="s">
        <v>25</v>
      </c>
      <c r="B77" s="15" t="s">
        <v>85</v>
      </c>
      <c r="C77" s="15" t="s">
        <v>22</v>
      </c>
      <c r="D77" s="20">
        <v>84.592</v>
      </c>
      <c r="E77" s="20">
        <v>1</v>
      </c>
      <c r="F77" s="20">
        <v>16</v>
      </c>
    </row>
    <row r="78" ht="14.25" customHeight="1" spans="1:7">
      <c r="A78" s="19" t="s">
        <v>57</v>
      </c>
      <c r="B78" s="15" t="s">
        <v>85</v>
      </c>
      <c r="C78" s="15" t="s">
        <v>54</v>
      </c>
      <c r="D78" s="20">
        <v>0</v>
      </c>
      <c r="E78" s="20">
        <v>0</v>
      </c>
      <c r="F78" s="20">
        <v>0</v>
      </c>
      <c r="G78" s="17"/>
    </row>
    <row r="79" ht="22.5" customHeight="1" spans="1:6">
      <c r="A79" s="14" t="s">
        <v>86</v>
      </c>
      <c r="B79" s="13" t="s">
        <v>87</v>
      </c>
      <c r="C79" s="15" t="s">
        <v>6</v>
      </c>
      <c r="D79" s="16">
        <f>D80</f>
        <v>2</v>
      </c>
      <c r="E79" s="16">
        <f t="shared" ref="E79:F79" si="8">E80</f>
        <v>2</v>
      </c>
      <c r="F79" s="16">
        <f t="shared" si="8"/>
        <v>2</v>
      </c>
    </row>
    <row r="80" ht="14.25" customHeight="1" spans="1:6">
      <c r="A80" s="19" t="s">
        <v>53</v>
      </c>
      <c r="B80" s="15" t="s">
        <v>87</v>
      </c>
      <c r="C80" s="15" t="s">
        <v>54</v>
      </c>
      <c r="D80" s="20">
        <v>2</v>
      </c>
      <c r="E80" s="20">
        <v>2</v>
      </c>
      <c r="F80" s="20">
        <v>2</v>
      </c>
    </row>
    <row r="81" ht="24.75" customHeight="1" spans="1:6">
      <c r="A81" s="14" t="s">
        <v>88</v>
      </c>
      <c r="B81" s="13" t="s">
        <v>89</v>
      </c>
      <c r="C81" s="15" t="s">
        <v>6</v>
      </c>
      <c r="D81" s="16">
        <v>0</v>
      </c>
      <c r="E81" s="16">
        <f>E82</f>
        <v>57.14</v>
      </c>
      <c r="F81" s="16">
        <f>F82</f>
        <v>127.89</v>
      </c>
    </row>
    <row r="82" ht="14.25" customHeight="1" spans="1:6">
      <c r="A82" s="19" t="s">
        <v>6</v>
      </c>
      <c r="B82" s="15" t="s">
        <v>89</v>
      </c>
      <c r="C82" s="15" t="s">
        <v>6</v>
      </c>
      <c r="D82" s="20">
        <v>0</v>
      </c>
      <c r="E82" s="20">
        <v>57.14</v>
      </c>
      <c r="F82" s="20">
        <v>127.89</v>
      </c>
    </row>
  </sheetData>
  <mergeCells count="12">
    <mergeCell ref="B2:F2"/>
    <mergeCell ref="E3:F3"/>
    <mergeCell ref="A6:F6"/>
    <mergeCell ref="A7:F7"/>
    <mergeCell ref="D8:F8"/>
    <mergeCell ref="A9:A10"/>
    <mergeCell ref="B9:B10"/>
    <mergeCell ref="C9:C10"/>
    <mergeCell ref="D9:D10"/>
    <mergeCell ref="E9:E10"/>
    <mergeCell ref="F9:F10"/>
    <mergeCell ref="B4:F5"/>
  </mergeCells>
  <pageMargins left="1.18110236220472" right="0.393700787401575" top="0.78740157480315" bottom="0.78740157480315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Правильный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apm_z</cp:lastModifiedBy>
  <dcterms:created xsi:type="dcterms:W3CDTF">2006-09-16T00:00:00Z</dcterms:created>
  <cp:lastPrinted>2021-11-10T13:09:00Z</cp:lastPrinted>
  <dcterms:modified xsi:type="dcterms:W3CDTF">2025-04-10T11:10:02Z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9E0EF845D234408D9DE7D563C8A93414_12</vt:lpwstr>
  </property>
  <property fmtid="{D5CDD505-2E9C-101B-9397-08002B2CF9AE}" pid="3" name="KSOProductBuildVer">
    <vt:lpwstr>1049-12.2.0.20782</vt:lpwstr>
  </property>
</Properties>
</file>