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360" windowHeight="7155"/>
  </bookViews>
  <sheets>
    <sheet name="Правильный" sheetId="3" r:id="rId1"/>
    <sheet name="Лист1" sheetId="2" r:id="rId2"/>
  </sheets>
  <definedNames>
    <definedName name="_xlnm.Print_Area" localSheetId="0">Правильный!$A$3:$F$85</definedName>
  </definedNames>
  <calcPr calcId="144525" refMode="R1C1"/>
</workbook>
</file>

<file path=xl/calcChain.xml><?xml version="1.0" encoding="utf-8"?>
<calcChain xmlns="http://schemas.openxmlformats.org/spreadsheetml/2006/main">
  <c r="F14" i="3" l="1"/>
  <c r="E14" i="3"/>
  <c r="D14" i="3"/>
  <c r="E15" i="3"/>
  <c r="D15" i="3"/>
  <c r="D17" i="3"/>
  <c r="D20" i="3"/>
  <c r="E50" i="3" l="1"/>
  <c r="F50" i="3"/>
  <c r="D50" i="3"/>
  <c r="E59" i="3" l="1"/>
  <c r="F59" i="3"/>
  <c r="D59" i="3"/>
  <c r="F57" i="3" l="1"/>
  <c r="E57" i="3"/>
  <c r="D57" i="3"/>
  <c r="F69" i="3"/>
  <c r="E69" i="3"/>
  <c r="D69" i="3"/>
  <c r="E82" i="3"/>
  <c r="F82" i="3"/>
  <c r="D82" i="3"/>
  <c r="E76" i="3"/>
  <c r="F76" i="3"/>
  <c r="D76" i="3"/>
  <c r="E73" i="3"/>
  <c r="F73" i="3"/>
  <c r="D73" i="3"/>
  <c r="E43" i="3"/>
  <c r="F43" i="3"/>
  <c r="E23" i="3"/>
  <c r="F23" i="3"/>
  <c r="D23" i="3"/>
  <c r="F78" i="3" l="1"/>
  <c r="F17" i="3"/>
  <c r="E78" i="3"/>
  <c r="D78" i="3"/>
  <c r="E64" i="3"/>
  <c r="F64" i="3"/>
  <c r="D64" i="3"/>
  <c r="D32" i="3"/>
  <c r="D30" i="3"/>
  <c r="F26" i="3"/>
  <c r="F84" i="3"/>
  <c r="E84" i="3"/>
  <c r="D71" i="3"/>
  <c r="F71" i="3"/>
  <c r="E71" i="3"/>
  <c r="F66" i="3"/>
  <c r="E66" i="3"/>
  <c r="D62" i="3"/>
  <c r="F62" i="3"/>
  <c r="E62" i="3"/>
  <c r="F54" i="3"/>
  <c r="E54" i="3"/>
  <c r="D54" i="3"/>
  <c r="F52" i="3"/>
  <c r="E52" i="3"/>
  <c r="D52" i="3"/>
  <c r="F46" i="3"/>
  <c r="E46" i="3"/>
  <c r="F40" i="3"/>
  <c r="E40" i="3"/>
  <c r="D40" i="3"/>
  <c r="D38" i="3"/>
  <c r="D36" i="3"/>
  <c r="D34" i="3"/>
  <c r="F32" i="3"/>
  <c r="E32" i="3"/>
  <c r="E30" i="3"/>
  <c r="F28" i="3"/>
  <c r="E28" i="3"/>
  <c r="D28" i="3"/>
  <c r="E26" i="3"/>
  <c r="D26" i="3"/>
  <c r="F22" i="3" l="1"/>
  <c r="F13" i="3" s="1"/>
  <c r="F12" i="3" s="1"/>
  <c r="E22" i="3"/>
  <c r="E13" i="3" s="1"/>
  <c r="E12" i="3" s="1"/>
  <c r="D66" i="3"/>
  <c r="D43" i="3"/>
  <c r="D46" i="3"/>
  <c r="D22" i="3" l="1"/>
  <c r="D13" i="3" s="1"/>
  <c r="D12" i="3" s="1"/>
</calcChain>
</file>

<file path=xl/sharedStrings.xml><?xml version="1.0" encoding="utf-8"?>
<sst xmlns="http://schemas.openxmlformats.org/spreadsheetml/2006/main" count="236" uniqueCount="91">
  <si>
    <t/>
  </si>
  <si>
    <t>Наименование показателя</t>
  </si>
  <si>
    <t>КЦСР</t>
  </si>
  <si>
    <t>КВР</t>
  </si>
  <si>
    <t>1</t>
  </si>
  <si>
    <t>ВСЕГО:</t>
  </si>
  <si>
    <t>Муниципальная программа сельского поселения</t>
  </si>
  <si>
    <t>11 0 00 00000</t>
  </si>
  <si>
    <t>200</t>
  </si>
  <si>
    <t>Непрограммные направления деятельности</t>
  </si>
  <si>
    <t>99 0 00 00000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</si>
  <si>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</si>
  <si>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</si>
  <si>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99 0 00 51180</t>
  </si>
  <si>
    <t>Межбюджетные трансферты по переданным полномочиям в части формирования, исполнения и контроля за исполнением бюджета в соответствии с заключенными соглашениями</t>
  </si>
  <si>
    <t>99 0 00 62050</t>
  </si>
  <si>
    <t>Межбюджетные трансферты</t>
  </si>
  <si>
    <t>500</t>
  </si>
  <si>
    <t>99 0 00 62070</t>
  </si>
  <si>
    <t>Межбюджетные трансферты по переданным полномочиям в части взносов в   Фонд регионального оператора по капитальному ремонту общего имущества многоквартирных домов, находящихся в сельских поселениях</t>
  </si>
  <si>
    <t>99 0 00 63120</t>
  </si>
  <si>
    <t>99 0 00 63130</t>
  </si>
  <si>
    <t>99 0 00 63260</t>
  </si>
  <si>
    <t>99 0 00 69210</t>
  </si>
  <si>
    <t>99 0 00 69310</t>
  </si>
  <si>
    <t>99 0 00 73150</t>
  </si>
  <si>
    <t>Выполнение других обязательств муниципального образования</t>
  </si>
  <si>
    <t>99 0 00 90910</t>
  </si>
  <si>
    <t>Иные бюджетные ассигнования</t>
  </si>
  <si>
    <t>800</t>
  </si>
  <si>
    <t>99 0 00 92040</t>
  </si>
  <si>
    <t>Мероприятия по предупреждению и ликвидации последствий чрезвычайных ситуаций и стихийных бедствий</t>
  </si>
  <si>
    <t>99 0 00 92180</t>
  </si>
  <si>
    <t>99 0 00 92190</t>
  </si>
  <si>
    <t>Мероприятия по предупреждению пожаров и ликвидация их последствий</t>
  </si>
  <si>
    <t>99 0 00 92200</t>
  </si>
  <si>
    <t>Мероприятия в области жилищного хозяйства</t>
  </si>
  <si>
    <t>99 0 00 92350</t>
  </si>
  <si>
    <t>Мероприятия в области коммунального хозяйства</t>
  </si>
  <si>
    <t>99 0 00 92360</t>
  </si>
  <si>
    <t>Расходы муниципальных образований на уличное освещение</t>
  </si>
  <si>
    <t>99 0 00 96100</t>
  </si>
  <si>
    <t>Прочие расходы муниципальных образований на благоустройство</t>
  </si>
  <si>
    <t>99 0 00 96500</t>
  </si>
  <si>
    <t>Условно утверждаемые (утвержденные) расходы.</t>
  </si>
  <si>
    <t>99 0 00 99990</t>
  </si>
  <si>
    <t>Приложение № 1</t>
  </si>
  <si>
    <t>2024 год</t>
  </si>
  <si>
    <t>Закупка товаров, работ и услуг для государственных (муниципальных) нужд</t>
  </si>
  <si>
    <t>Межбюджетные трансферты по переданным полномочиям по осуществлению муниципального финансового контроля в соответствии с заключенными соглашениями</t>
  </si>
  <si>
    <t>Межбюджетные трансферты по переданным полномочия в части  содержания муниципального жилого фонда в сельских поселениях</t>
  </si>
  <si>
    <t>Межбюджетные трансферты по переданным полномочия в части обеспечения мероприятий по содержанию мест захоронения</t>
  </si>
  <si>
    <t>Межбюджетные трансферты по переданным полномочия в части обеспечения мероприятий по предупреждению и ликвидации чрезвычайных ситуаций по время паводков в сельских поселениях</t>
  </si>
  <si>
    <t xml:space="preserve"> Закупка товаров, работ и услуг для государственных (муниципальных) нужд</t>
  </si>
  <si>
    <t>Межбюджетные трансферты по переданным полномочия в части обеспечения мероприятий  по обустройству мест массового отдыха людей у воды в сельских поселениях.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</si>
  <si>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</si>
  <si>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 Иные бюджетные ассигнования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</si>
  <si>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</si>
  <si>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800 Иные бюджетные ассигнования</t>
  </si>
  <si>
    <t>Мероприятия  в сфере национальной безопасности и правоохранительной деятельности</t>
  </si>
  <si>
    <t>2025 год</t>
  </si>
  <si>
    <t>Единица измерения: руб.</t>
  </si>
  <si>
    <t>Руководство и управление в сфере установленных функций и полномочий органов местного самоуправления</t>
  </si>
  <si>
    <t>99 0 00 92030</t>
  </si>
  <si>
    <t>99 0 00 96200</t>
  </si>
  <si>
    <t>99 0 00 96400</t>
  </si>
  <si>
    <t>Прочие расходы муниципальных образований на содержание мест захоронения</t>
  </si>
  <si>
    <t>99 0 00 92510</t>
  </si>
  <si>
    <t>Мероприятия в области физической культуры, спорта и туризма</t>
  </si>
  <si>
    <t>99 0 00 94400</t>
  </si>
  <si>
    <t>Депутаты представительного органа муниципальных образований</t>
  </si>
  <si>
    <t>99 0 00 92120</t>
  </si>
  <si>
    <t>Распределение бюджетных ассигнований по целевым статьям (муниципальным программам сельского поселения "Занулье" муниципального района "Прилузский" Республики Коми и непрограммным направлениям деятельности), группам видов расходов классификации расходов бюджетов</t>
  </si>
  <si>
    <t>Администрация поселения "Занулье" муниципального района "Прилузский" Республики Коми</t>
  </si>
  <si>
    <t>на 2024 год и плановый период 2025 и 2026 годов</t>
  </si>
  <si>
    <t>2026 год</t>
  </si>
  <si>
    <t>Глава сельского поселения</t>
  </si>
  <si>
    <t>99 0 00 97100</t>
  </si>
  <si>
    <t>Резервный фонд администрации сельского поселения</t>
  </si>
  <si>
    <t>Осуществление полномочий по первичному воинскому учету органами местного самоуправления поселений</t>
  </si>
  <si>
    <t>Создание условий для организации досуга и мероприятия по обеспечению жителей сельского поселения в сфере культуры</t>
  </si>
  <si>
    <t>Расходы муниципальных образований на содержание автомобильных дорог и сооружений на них в границах поселений</t>
  </si>
  <si>
    <t>11 0 12 74100</t>
  </si>
  <si>
    <t>Приложение №1</t>
  </si>
  <si>
    <t>к решению Совета сельского поселения "Занулье" муниципального района "Прилузский" Республики Коми от 22 декабря 2023 г. № V-30/01 "О бюджете сельского поселения "Занулье" муниципального района "Прилузский" Республики Коми на 2024 год и плановый период 2025 и 2026 годов"</t>
  </si>
  <si>
    <t>11 0 23 S2400</t>
  </si>
  <si>
    <t>11 0 23 10000</t>
  </si>
  <si>
    <t>Расходы, в целях софинансирования в полном объеме расходных обязательств ОМСУ в РК на обеспечение первичных мер пожарной безопасности (обустройство и (или) ремонт пожарных водоемов)</t>
  </si>
  <si>
    <t>Реализация в сельских поселениях народных проектов в сфере занятости населения, прошедших отбор в рамках проекта "Народный бюджет"</t>
  </si>
  <si>
    <t>Реализация в сельских поселениях народных проектов в сфере занятости населения, прошедших отбор в рамках проекта "Народный бюджет" за счет прочих безвозмездных поступлений</t>
  </si>
  <si>
    <t>к решению Совета сельского поселения "Занулье" муниципального района "Прилузский" Республики Коми от 11 октября 2024г. № V-44/01 "О внесении изменений в Решение о бюджете сельского поселения "Занулье" муниципального района "Прилузский" Республики Коми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</si>
</sst>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zoomScale="160" zoomScaleNormal="160" workbookViewId="0">
      <selection activeCell="B2" sqref="B2:F2"/>
    </sheetView>
  </sheetViews>
  <sheetFormatPr defaultRowHeight="12.75" x14ac:dyDescent="0.2"/>
  <cols>
    <col min="1" max="1" width="39.33203125" customWidth="1"/>
    <col min="2" max="2" width="12.33203125" customWidth="1"/>
    <col min="3" max="3" width="4.83203125" customWidth="1"/>
    <col min="4" max="4" width="12.5" customWidth="1"/>
    <col min="5" max="5" width="13.83203125" customWidth="1"/>
    <col min="6" max="6" width="12.5" customWidth="1"/>
    <col min="7" max="7" width="12.6640625" bestFit="1" customWidth="1"/>
  </cols>
  <sheetData>
    <row r="1" spans="1:10" x14ac:dyDescent="0.2">
      <c r="E1" s="23" t="s">
        <v>83</v>
      </c>
      <c r="F1" s="23"/>
    </row>
    <row r="2" spans="1:10" ht="57" customHeight="1" x14ac:dyDescent="0.2">
      <c r="A2" s="2"/>
      <c r="B2" s="22" t="s">
        <v>90</v>
      </c>
      <c r="C2" s="22"/>
      <c r="D2" s="22"/>
      <c r="E2" s="22"/>
      <c r="F2" s="22"/>
    </row>
    <row r="3" spans="1:10" ht="11.45" customHeight="1" x14ac:dyDescent="0.2">
      <c r="A3" s="2"/>
      <c r="D3" s="11"/>
      <c r="E3" s="28" t="s">
        <v>46</v>
      </c>
      <c r="F3" s="28"/>
      <c r="G3" s="9"/>
    </row>
    <row r="4" spans="1:10" ht="28.5" customHeight="1" x14ac:dyDescent="0.2">
      <c r="A4" s="16"/>
      <c r="B4" s="27" t="s">
        <v>84</v>
      </c>
      <c r="C4" s="27"/>
      <c r="D4" s="27"/>
      <c r="E4" s="27"/>
      <c r="F4" s="27"/>
      <c r="G4" s="10"/>
      <c r="H4" s="10"/>
      <c r="I4" s="10"/>
    </row>
    <row r="5" spans="1:10" ht="13.5" customHeight="1" x14ac:dyDescent="0.2">
      <c r="A5" s="2"/>
      <c r="B5" s="27"/>
      <c r="C5" s="27"/>
      <c r="D5" s="27"/>
      <c r="E5" s="27"/>
      <c r="F5" s="27"/>
      <c r="G5" s="10"/>
      <c r="H5" s="10"/>
      <c r="I5" s="10"/>
      <c r="J5" s="10"/>
    </row>
    <row r="6" spans="1:10" ht="89.25" customHeight="1" x14ac:dyDescent="0.2">
      <c r="A6" s="25" t="s">
        <v>72</v>
      </c>
      <c r="B6" s="26"/>
      <c r="C6" s="26"/>
      <c r="D6" s="26"/>
      <c r="E6" s="26"/>
      <c r="F6" s="26"/>
    </row>
    <row r="7" spans="1:10" ht="19.5" customHeight="1" x14ac:dyDescent="0.2">
      <c r="A7" s="25" t="s">
        <v>74</v>
      </c>
      <c r="B7" s="25"/>
      <c r="C7" s="25"/>
      <c r="D7" s="25"/>
      <c r="E7" s="25"/>
      <c r="F7" s="25"/>
    </row>
    <row r="8" spans="1:10" ht="13.5" customHeight="1" x14ac:dyDescent="0.2">
      <c r="A8" s="1" t="s">
        <v>0</v>
      </c>
      <c r="B8" s="1" t="s">
        <v>0</v>
      </c>
      <c r="C8" s="1" t="s">
        <v>0</v>
      </c>
      <c r="D8" s="29" t="s">
        <v>61</v>
      </c>
      <c r="E8" s="29"/>
      <c r="F8" s="29"/>
    </row>
    <row r="9" spans="1:10" ht="14.45" customHeight="1" x14ac:dyDescent="0.2">
      <c r="A9" s="24" t="s">
        <v>1</v>
      </c>
      <c r="B9" s="24" t="s">
        <v>2</v>
      </c>
      <c r="C9" s="24" t="s">
        <v>3</v>
      </c>
      <c r="D9" s="24" t="s">
        <v>47</v>
      </c>
      <c r="E9" s="24" t="s">
        <v>60</v>
      </c>
      <c r="F9" s="24" t="s">
        <v>75</v>
      </c>
    </row>
    <row r="10" spans="1:10" ht="2.25" customHeight="1" x14ac:dyDescent="0.2">
      <c r="A10" s="24" t="s">
        <v>0</v>
      </c>
      <c r="B10" s="24" t="s">
        <v>2</v>
      </c>
      <c r="C10" s="24" t="s">
        <v>3</v>
      </c>
      <c r="D10" s="24" t="s">
        <v>0</v>
      </c>
      <c r="E10" s="24" t="s">
        <v>0</v>
      </c>
      <c r="F10" s="24" t="s">
        <v>0</v>
      </c>
    </row>
    <row r="11" spans="1:10" ht="12" customHeight="1" x14ac:dyDescent="0.2">
      <c r="A11" s="12" t="s">
        <v>4</v>
      </c>
      <c r="B11" s="12">
        <v>2</v>
      </c>
      <c r="C11" s="12">
        <v>3</v>
      </c>
      <c r="D11" s="12">
        <v>5</v>
      </c>
      <c r="E11" s="12">
        <v>6</v>
      </c>
      <c r="F11" s="12">
        <v>7</v>
      </c>
    </row>
    <row r="12" spans="1:10" ht="11.25" customHeight="1" x14ac:dyDescent="0.2">
      <c r="A12" s="3" t="s">
        <v>5</v>
      </c>
      <c r="B12" s="4" t="s">
        <v>0</v>
      </c>
      <c r="C12" s="4" t="s">
        <v>0</v>
      </c>
      <c r="D12" s="5">
        <f>D13</f>
        <v>3232.4159999999997</v>
      </c>
      <c r="E12" s="5">
        <f>E13</f>
        <v>2782.4660000000003</v>
      </c>
      <c r="F12" s="5">
        <f>F13</f>
        <v>2566.1460000000002</v>
      </c>
      <c r="G12" s="15"/>
    </row>
    <row r="13" spans="1:10" ht="0.75" hidden="1" customHeight="1" x14ac:dyDescent="0.2">
      <c r="A13" s="3" t="s">
        <v>73</v>
      </c>
      <c r="B13" s="4" t="s">
        <v>0</v>
      </c>
      <c r="C13" s="4" t="s">
        <v>0</v>
      </c>
      <c r="D13" s="5">
        <f>D14+D22</f>
        <v>3232.4159999999997</v>
      </c>
      <c r="E13" s="5">
        <f>E14+E22</f>
        <v>2782.4660000000003</v>
      </c>
      <c r="F13" s="5">
        <f>F14+F22</f>
        <v>2566.1460000000002</v>
      </c>
    </row>
    <row r="14" spans="1:10" ht="22.5" customHeight="1" x14ac:dyDescent="0.2">
      <c r="A14" s="3" t="s">
        <v>6</v>
      </c>
      <c r="B14" s="12" t="s">
        <v>7</v>
      </c>
      <c r="C14" s="6" t="s">
        <v>0</v>
      </c>
      <c r="D14" s="5">
        <f>D17+D20+D15</f>
        <v>408</v>
      </c>
      <c r="E14" s="5">
        <f>E17+E20+E15</f>
        <v>275</v>
      </c>
      <c r="F14" s="5">
        <f>F17+F20+F15</f>
        <v>0</v>
      </c>
    </row>
    <row r="15" spans="1:10" ht="59.25" customHeight="1" x14ac:dyDescent="0.2">
      <c r="A15" s="7" t="s">
        <v>87</v>
      </c>
      <c r="B15" s="21" t="s">
        <v>82</v>
      </c>
      <c r="C15" s="4"/>
      <c r="D15" s="5">
        <f>D16</f>
        <v>0</v>
      </c>
      <c r="E15" s="5">
        <f>E16</f>
        <v>275</v>
      </c>
      <c r="F15" s="5">
        <v>0</v>
      </c>
    </row>
    <row r="16" spans="1:10" ht="22.5" customHeight="1" x14ac:dyDescent="0.2">
      <c r="A16" s="7" t="s">
        <v>48</v>
      </c>
      <c r="B16" s="4" t="s">
        <v>82</v>
      </c>
      <c r="C16" s="4">
        <v>200</v>
      </c>
      <c r="D16" s="8">
        <v>0</v>
      </c>
      <c r="E16" s="8">
        <v>275</v>
      </c>
      <c r="F16" s="8">
        <v>0</v>
      </c>
    </row>
    <row r="17" spans="1:8" ht="47.25" customHeight="1" x14ac:dyDescent="0.2">
      <c r="A17" s="3" t="s">
        <v>88</v>
      </c>
      <c r="B17" s="12" t="s">
        <v>85</v>
      </c>
      <c r="C17" s="4" t="s">
        <v>0</v>
      </c>
      <c r="D17" s="5">
        <f>SUM(D18:D19)</f>
        <v>401</v>
      </c>
      <c r="E17" s="5">
        <v>0</v>
      </c>
      <c r="F17" s="5">
        <f>F19</f>
        <v>0</v>
      </c>
    </row>
    <row r="18" spans="1:8" ht="66.75" customHeight="1" x14ac:dyDescent="0.2">
      <c r="A18" s="7" t="s">
        <v>11</v>
      </c>
      <c r="B18" s="4" t="s">
        <v>85</v>
      </c>
      <c r="C18" s="4">
        <v>100</v>
      </c>
      <c r="D18" s="8">
        <v>21.3</v>
      </c>
      <c r="E18" s="8">
        <v>0</v>
      </c>
      <c r="F18" s="8">
        <v>0</v>
      </c>
    </row>
    <row r="19" spans="1:8" ht="42.75" customHeight="1" x14ac:dyDescent="0.2">
      <c r="A19" s="7" t="s">
        <v>48</v>
      </c>
      <c r="B19" s="4" t="s">
        <v>85</v>
      </c>
      <c r="C19" s="4" t="s">
        <v>8</v>
      </c>
      <c r="D19" s="8">
        <v>379.7</v>
      </c>
      <c r="E19" s="8">
        <v>0</v>
      </c>
      <c r="F19" s="8">
        <v>0</v>
      </c>
    </row>
    <row r="20" spans="1:8" ht="52.5" customHeight="1" x14ac:dyDescent="0.2">
      <c r="A20" s="3" t="s">
        <v>89</v>
      </c>
      <c r="B20" s="21" t="s">
        <v>86</v>
      </c>
      <c r="C20" s="4"/>
      <c r="D20" s="5">
        <f>D21</f>
        <v>7</v>
      </c>
      <c r="E20" s="5">
        <v>0</v>
      </c>
      <c r="F20" s="5">
        <v>0</v>
      </c>
    </row>
    <row r="21" spans="1:8" ht="28.5" customHeight="1" x14ac:dyDescent="0.2">
      <c r="A21" s="7" t="s">
        <v>48</v>
      </c>
      <c r="B21" s="4" t="s">
        <v>86</v>
      </c>
      <c r="C21" s="4">
        <v>200</v>
      </c>
      <c r="D21" s="8">
        <v>7</v>
      </c>
      <c r="E21" s="8">
        <v>0</v>
      </c>
      <c r="F21" s="8">
        <v>0</v>
      </c>
    </row>
    <row r="22" spans="1:8" ht="14.25" customHeight="1" x14ac:dyDescent="0.2">
      <c r="A22" s="3" t="s">
        <v>9</v>
      </c>
      <c r="B22" s="12" t="s">
        <v>10</v>
      </c>
      <c r="C22" s="6" t="s">
        <v>0</v>
      </c>
      <c r="D22" s="5">
        <f>D23+D26+D28+D30+D32+D34+D36+D38+D40+D43+D46+D50+D52+D54+D62+D64+D66+D71+D73+D78+D82+D57+D59+D69+D76+D84</f>
        <v>2824.4159999999997</v>
      </c>
      <c r="E22" s="5">
        <f>E23+E26+E28+E30+E32+E34+E36+E38+E40+E43+E46+E50+E52+E54+E62+E64+E66+E71+E73+E78+E82+E57+E59+E69+E76+E84</f>
        <v>2507.4660000000003</v>
      </c>
      <c r="F22" s="5">
        <f>F23+F26+F28+F30+F32+F34+F36+F38+F40+F43+F46+F50+F52+F54+F62+F64+F66+F71+F73+F78+F82+F57+F59+F69+F76+F84</f>
        <v>2566.1460000000002</v>
      </c>
    </row>
    <row r="23" spans="1:8" ht="32.25" customHeight="1" x14ac:dyDescent="0.2">
      <c r="A23" s="18" t="s">
        <v>79</v>
      </c>
      <c r="B23" s="12" t="s">
        <v>13</v>
      </c>
      <c r="C23" s="4" t="s">
        <v>0</v>
      </c>
      <c r="D23" s="5">
        <f>D25+D24</f>
        <v>70.84</v>
      </c>
      <c r="E23" s="5">
        <f t="shared" ref="E23:F23" si="0">E25+E24</f>
        <v>78.22</v>
      </c>
      <c r="F23" s="5">
        <f t="shared" si="0"/>
        <v>85.9</v>
      </c>
      <c r="H23" s="17"/>
    </row>
    <row r="24" spans="1:8" ht="50.25" customHeight="1" x14ac:dyDescent="0.2">
      <c r="A24" s="19" t="s">
        <v>11</v>
      </c>
      <c r="B24" s="4" t="s">
        <v>13</v>
      </c>
      <c r="C24" s="4" t="s">
        <v>12</v>
      </c>
      <c r="D24" s="8">
        <v>54.67</v>
      </c>
      <c r="E24" s="8">
        <v>54.67</v>
      </c>
      <c r="F24" s="8">
        <v>54.67</v>
      </c>
      <c r="H24" s="17"/>
    </row>
    <row r="25" spans="1:8" ht="39.75" customHeight="1" x14ac:dyDescent="0.2">
      <c r="A25" s="7" t="s">
        <v>53</v>
      </c>
      <c r="B25" s="4" t="s">
        <v>13</v>
      </c>
      <c r="C25" s="4">
        <v>200</v>
      </c>
      <c r="D25" s="8">
        <v>16.170000000000002</v>
      </c>
      <c r="E25" s="8">
        <v>23.55</v>
      </c>
      <c r="F25" s="8">
        <v>31.23</v>
      </c>
    </row>
    <row r="26" spans="1:8" ht="51" customHeight="1" x14ac:dyDescent="0.2">
      <c r="A26" s="3" t="s">
        <v>14</v>
      </c>
      <c r="B26" s="12" t="s">
        <v>15</v>
      </c>
      <c r="C26" s="4" t="s">
        <v>0</v>
      </c>
      <c r="D26" s="5">
        <f>D27</f>
        <v>8.5</v>
      </c>
      <c r="E26" s="5">
        <f>E27</f>
        <v>8.5</v>
      </c>
      <c r="F26" s="5">
        <f>F27</f>
        <v>8.5</v>
      </c>
    </row>
    <row r="27" spans="1:8" ht="12" customHeight="1" x14ac:dyDescent="0.2">
      <c r="A27" s="7" t="s">
        <v>16</v>
      </c>
      <c r="B27" s="4" t="s">
        <v>15</v>
      </c>
      <c r="C27" s="4" t="s">
        <v>17</v>
      </c>
      <c r="D27" s="8">
        <v>8.5</v>
      </c>
      <c r="E27" s="8">
        <v>8.5</v>
      </c>
      <c r="F27" s="8">
        <v>8.5</v>
      </c>
    </row>
    <row r="28" spans="1:8" ht="42.75" customHeight="1" x14ac:dyDescent="0.2">
      <c r="A28" s="3" t="s">
        <v>49</v>
      </c>
      <c r="B28" s="12" t="s">
        <v>18</v>
      </c>
      <c r="C28" s="4" t="s">
        <v>0</v>
      </c>
      <c r="D28" s="5">
        <f>D29</f>
        <v>4.2</v>
      </c>
      <c r="E28" s="5">
        <f>E29</f>
        <v>4.2</v>
      </c>
      <c r="F28" s="5">
        <f>F29</f>
        <v>4.2</v>
      </c>
    </row>
    <row r="29" spans="1:8" ht="10.5" customHeight="1" x14ac:dyDescent="0.2">
      <c r="A29" s="7" t="s">
        <v>16</v>
      </c>
      <c r="B29" s="4" t="s">
        <v>18</v>
      </c>
      <c r="C29" s="4" t="s">
        <v>17</v>
      </c>
      <c r="D29" s="8">
        <v>4.2</v>
      </c>
      <c r="E29" s="8">
        <v>4.2</v>
      </c>
      <c r="F29" s="8">
        <v>4.2</v>
      </c>
    </row>
    <row r="30" spans="1:8" ht="0.75" hidden="1" customHeight="1" x14ac:dyDescent="0.2">
      <c r="A30" s="3" t="s">
        <v>19</v>
      </c>
      <c r="B30" s="12" t="s">
        <v>20</v>
      </c>
      <c r="C30" s="4" t="s">
        <v>0</v>
      </c>
      <c r="D30" s="5">
        <f>D31</f>
        <v>0</v>
      </c>
      <c r="E30" s="5">
        <f>E31</f>
        <v>0</v>
      </c>
      <c r="F30" s="5">
        <v>0</v>
      </c>
    </row>
    <row r="31" spans="1:8" ht="22.5" hidden="1" x14ac:dyDescent="0.2">
      <c r="A31" s="7" t="s">
        <v>48</v>
      </c>
      <c r="B31" s="4" t="s">
        <v>20</v>
      </c>
      <c r="C31" s="4" t="s">
        <v>8</v>
      </c>
      <c r="D31" s="8">
        <v>0</v>
      </c>
      <c r="E31" s="8">
        <v>0</v>
      </c>
      <c r="F31" s="8">
        <v>0</v>
      </c>
    </row>
    <row r="32" spans="1:8" ht="42.75" hidden="1" customHeight="1" x14ac:dyDescent="0.2">
      <c r="A32" s="3" t="s">
        <v>50</v>
      </c>
      <c r="B32" s="12" t="s">
        <v>21</v>
      </c>
      <c r="C32" s="4" t="s">
        <v>0</v>
      </c>
      <c r="D32" s="5">
        <f>D33</f>
        <v>0</v>
      </c>
      <c r="E32" s="5">
        <f>E33</f>
        <v>0</v>
      </c>
      <c r="F32" s="5">
        <f>F33</f>
        <v>0</v>
      </c>
    </row>
    <row r="33" spans="1:7" ht="21" hidden="1" customHeight="1" x14ac:dyDescent="0.2">
      <c r="A33" s="7" t="s">
        <v>48</v>
      </c>
      <c r="B33" s="4" t="s">
        <v>21</v>
      </c>
      <c r="C33" s="4" t="s">
        <v>8</v>
      </c>
      <c r="D33" s="8">
        <v>0</v>
      </c>
      <c r="E33" s="8">
        <v>0</v>
      </c>
      <c r="F33" s="8">
        <v>0</v>
      </c>
    </row>
    <row r="34" spans="1:7" ht="31.5" customHeight="1" x14ac:dyDescent="0.2">
      <c r="A34" s="3" t="s">
        <v>51</v>
      </c>
      <c r="B34" s="12" t="s">
        <v>22</v>
      </c>
      <c r="C34" s="4" t="s">
        <v>0</v>
      </c>
      <c r="D34" s="5">
        <f>D35</f>
        <v>12.76</v>
      </c>
      <c r="E34" s="5">
        <v>0</v>
      </c>
      <c r="F34" s="5">
        <v>0</v>
      </c>
    </row>
    <row r="35" spans="1:7" ht="22.5" x14ac:dyDescent="0.2">
      <c r="A35" s="7" t="s">
        <v>48</v>
      </c>
      <c r="B35" s="4" t="s">
        <v>22</v>
      </c>
      <c r="C35" s="4" t="s">
        <v>8</v>
      </c>
      <c r="D35" s="8">
        <v>12.76</v>
      </c>
      <c r="E35" s="8">
        <v>0</v>
      </c>
      <c r="F35" s="8">
        <v>0</v>
      </c>
    </row>
    <row r="36" spans="1:7" ht="51" customHeight="1" x14ac:dyDescent="0.2">
      <c r="A36" s="3" t="s">
        <v>52</v>
      </c>
      <c r="B36" s="12" t="s">
        <v>23</v>
      </c>
      <c r="C36" s="4" t="s">
        <v>0</v>
      </c>
      <c r="D36" s="5">
        <f>D37</f>
        <v>0</v>
      </c>
      <c r="E36" s="5">
        <v>0</v>
      </c>
      <c r="F36" s="5">
        <v>0</v>
      </c>
    </row>
    <row r="37" spans="1:7" ht="21" customHeight="1" x14ac:dyDescent="0.2">
      <c r="A37" s="7" t="s">
        <v>53</v>
      </c>
      <c r="B37" s="4" t="s">
        <v>23</v>
      </c>
      <c r="C37" s="4" t="s">
        <v>8</v>
      </c>
      <c r="D37" s="8">
        <v>0</v>
      </c>
      <c r="E37" s="8">
        <v>0</v>
      </c>
      <c r="F37" s="8">
        <v>0</v>
      </c>
    </row>
    <row r="38" spans="1:7" ht="0.75" hidden="1" customHeight="1" x14ac:dyDescent="0.2">
      <c r="A38" s="3" t="s">
        <v>54</v>
      </c>
      <c r="B38" s="12" t="s">
        <v>24</v>
      </c>
      <c r="C38" s="4" t="s">
        <v>0</v>
      </c>
      <c r="D38" s="5">
        <f>D39</f>
        <v>0</v>
      </c>
      <c r="E38" s="5">
        <v>0</v>
      </c>
      <c r="F38" s="5">
        <v>0</v>
      </c>
    </row>
    <row r="39" spans="1:7" ht="22.5" hidden="1" x14ac:dyDescent="0.2">
      <c r="A39" s="7" t="s">
        <v>48</v>
      </c>
      <c r="B39" s="4" t="s">
        <v>24</v>
      </c>
      <c r="C39" s="4" t="s">
        <v>8</v>
      </c>
      <c r="D39" s="8">
        <v>0</v>
      </c>
      <c r="E39" s="8">
        <v>0</v>
      </c>
      <c r="F39" s="8">
        <v>0</v>
      </c>
    </row>
    <row r="40" spans="1:7" ht="71.25" customHeight="1" x14ac:dyDescent="0.2">
      <c r="A40" s="14" t="s">
        <v>55</v>
      </c>
      <c r="B40" s="12" t="s">
        <v>25</v>
      </c>
      <c r="C40" s="4" t="s">
        <v>0</v>
      </c>
      <c r="D40" s="5">
        <f>D41+D42</f>
        <v>27.3</v>
      </c>
      <c r="E40" s="5">
        <f>E41+E42</f>
        <v>27.3</v>
      </c>
      <c r="F40" s="5">
        <f>F41+F42</f>
        <v>27.3</v>
      </c>
    </row>
    <row r="41" spans="1:7" ht="42" customHeight="1" x14ac:dyDescent="0.2">
      <c r="A41" s="13" t="s">
        <v>11</v>
      </c>
      <c r="B41" s="4" t="s">
        <v>25</v>
      </c>
      <c r="C41" s="4" t="s">
        <v>12</v>
      </c>
      <c r="D41" s="8">
        <v>20.41</v>
      </c>
      <c r="E41" s="8">
        <v>20.41</v>
      </c>
      <c r="F41" s="8">
        <v>20.41</v>
      </c>
    </row>
    <row r="42" spans="1:7" ht="22.5" x14ac:dyDescent="0.2">
      <c r="A42" s="7" t="s">
        <v>48</v>
      </c>
      <c r="B42" s="4" t="s">
        <v>25</v>
      </c>
      <c r="C42" s="4" t="s">
        <v>8</v>
      </c>
      <c r="D42" s="8">
        <v>6.89</v>
      </c>
      <c r="E42" s="8">
        <v>6.89</v>
      </c>
      <c r="F42" s="8">
        <v>6.89</v>
      </c>
    </row>
    <row r="43" spans="1:7" ht="21" customHeight="1" x14ac:dyDescent="0.2">
      <c r="A43" s="3" t="s">
        <v>26</v>
      </c>
      <c r="B43" s="12" t="s">
        <v>27</v>
      </c>
      <c r="C43" s="4" t="s">
        <v>0</v>
      </c>
      <c r="D43" s="5">
        <f>D44+D45</f>
        <v>5</v>
      </c>
      <c r="E43" s="5">
        <f t="shared" ref="E43:F43" si="1">E44+E45</f>
        <v>4</v>
      </c>
      <c r="F43" s="5">
        <f t="shared" si="1"/>
        <v>4</v>
      </c>
    </row>
    <row r="44" spans="1:7" ht="22.5" x14ac:dyDescent="0.2">
      <c r="A44" s="7" t="s">
        <v>48</v>
      </c>
      <c r="B44" s="4" t="s">
        <v>27</v>
      </c>
      <c r="C44" s="4" t="s">
        <v>8</v>
      </c>
      <c r="D44" s="8">
        <v>0</v>
      </c>
      <c r="E44" s="8">
        <v>0</v>
      </c>
      <c r="F44" s="8">
        <v>0</v>
      </c>
    </row>
    <row r="45" spans="1:7" ht="12" customHeight="1" x14ac:dyDescent="0.2">
      <c r="A45" s="7" t="s">
        <v>28</v>
      </c>
      <c r="B45" s="4" t="s">
        <v>27</v>
      </c>
      <c r="C45" s="4" t="s">
        <v>29</v>
      </c>
      <c r="D45" s="8">
        <v>5</v>
      </c>
      <c r="E45" s="8">
        <v>4</v>
      </c>
      <c r="F45" s="8">
        <v>4</v>
      </c>
    </row>
    <row r="46" spans="1:7" ht="36" customHeight="1" x14ac:dyDescent="0.2">
      <c r="A46" s="3" t="s">
        <v>62</v>
      </c>
      <c r="B46" s="12" t="s">
        <v>30</v>
      </c>
      <c r="C46" s="4" t="s">
        <v>0</v>
      </c>
      <c r="D46" s="5">
        <f>D47+D48+D49</f>
        <v>1340.846</v>
      </c>
      <c r="E46" s="5">
        <f>E47+E48+E49</f>
        <v>1334.086</v>
      </c>
      <c r="F46" s="5">
        <f>F47+F48+F49</f>
        <v>1396.0360000000001</v>
      </c>
      <c r="G46" s="15"/>
    </row>
    <row r="47" spans="1:7" ht="42" customHeight="1" x14ac:dyDescent="0.2">
      <c r="A47" s="13" t="s">
        <v>11</v>
      </c>
      <c r="B47" s="4" t="s">
        <v>30</v>
      </c>
      <c r="C47" s="4" t="s">
        <v>12</v>
      </c>
      <c r="D47" s="8">
        <v>770.06</v>
      </c>
      <c r="E47" s="8">
        <v>1248.25</v>
      </c>
      <c r="F47" s="8">
        <v>1248.25</v>
      </c>
    </row>
    <row r="48" spans="1:7" ht="22.5" x14ac:dyDescent="0.2">
      <c r="A48" s="7" t="s">
        <v>48</v>
      </c>
      <c r="B48" s="4" t="s">
        <v>30</v>
      </c>
      <c r="C48" s="4" t="s">
        <v>8</v>
      </c>
      <c r="D48" s="8">
        <v>568.77</v>
      </c>
      <c r="E48" s="8">
        <v>83.82</v>
      </c>
      <c r="F48" s="8">
        <v>145.77000000000001</v>
      </c>
    </row>
    <row r="49" spans="1:7" ht="21.75" customHeight="1" x14ac:dyDescent="0.2">
      <c r="A49" s="7" t="s">
        <v>56</v>
      </c>
      <c r="B49" s="4" t="s">
        <v>30</v>
      </c>
      <c r="C49" s="4" t="s">
        <v>29</v>
      </c>
      <c r="D49" s="8">
        <v>2.016</v>
      </c>
      <c r="E49" s="8">
        <v>2.016</v>
      </c>
      <c r="F49" s="8">
        <v>2.016</v>
      </c>
    </row>
    <row r="50" spans="1:7" ht="30.75" customHeight="1" x14ac:dyDescent="0.2">
      <c r="A50" s="3" t="s">
        <v>76</v>
      </c>
      <c r="B50" s="12" t="s">
        <v>63</v>
      </c>
      <c r="C50" s="4" t="s">
        <v>0</v>
      </c>
      <c r="D50" s="5">
        <f>SUM(D51:D56)</f>
        <v>829.87</v>
      </c>
      <c r="E50" s="5">
        <f t="shared" ref="E50:F50" si="2">SUM(E51:E56)</f>
        <v>812.94</v>
      </c>
      <c r="F50" s="5">
        <f t="shared" si="2"/>
        <v>812.94</v>
      </c>
      <c r="G50" s="15"/>
    </row>
    <row r="51" spans="1:7" ht="42" customHeight="1" x14ac:dyDescent="0.2">
      <c r="A51" s="13" t="s">
        <v>57</v>
      </c>
      <c r="B51" s="4" t="s">
        <v>63</v>
      </c>
      <c r="C51" s="4" t="s">
        <v>12</v>
      </c>
      <c r="D51" s="8">
        <v>829.87</v>
      </c>
      <c r="E51" s="8">
        <v>812.94</v>
      </c>
      <c r="F51" s="8">
        <v>812.94</v>
      </c>
    </row>
    <row r="52" spans="1:7" ht="27" hidden="1" customHeight="1" x14ac:dyDescent="0.2">
      <c r="A52" s="3" t="s">
        <v>31</v>
      </c>
      <c r="B52" s="12" t="s">
        <v>32</v>
      </c>
      <c r="C52" s="4" t="s">
        <v>0</v>
      </c>
      <c r="D52" s="5">
        <f>D53</f>
        <v>0</v>
      </c>
      <c r="E52" s="5">
        <f>E53</f>
        <v>0</v>
      </c>
      <c r="F52" s="5">
        <f>F53</f>
        <v>0</v>
      </c>
    </row>
    <row r="53" spans="1:7" ht="28.5" hidden="1" customHeight="1" x14ac:dyDescent="0.2">
      <c r="A53" s="7" t="s">
        <v>58</v>
      </c>
      <c r="B53" s="4" t="s">
        <v>32</v>
      </c>
      <c r="C53" s="4" t="s">
        <v>29</v>
      </c>
      <c r="D53" s="8">
        <v>0</v>
      </c>
      <c r="E53" s="8">
        <v>0</v>
      </c>
      <c r="F53" s="8">
        <v>0</v>
      </c>
    </row>
    <row r="54" spans="1:7" ht="26.25" hidden="1" customHeight="1" x14ac:dyDescent="0.2">
      <c r="A54" s="3" t="s">
        <v>59</v>
      </c>
      <c r="B54" s="12" t="s">
        <v>33</v>
      </c>
      <c r="C54" s="4" t="s">
        <v>0</v>
      </c>
      <c r="D54" s="5">
        <f>D55</f>
        <v>0</v>
      </c>
      <c r="E54" s="5">
        <f>E55</f>
        <v>0</v>
      </c>
      <c r="F54" s="5">
        <f>F55</f>
        <v>0</v>
      </c>
    </row>
    <row r="55" spans="1:7" ht="18.75" hidden="1" customHeight="1" x14ac:dyDescent="0.2">
      <c r="A55" s="7" t="s">
        <v>48</v>
      </c>
      <c r="B55" s="4" t="s">
        <v>33</v>
      </c>
      <c r="C55" s="4" t="s">
        <v>8</v>
      </c>
      <c r="D55" s="8">
        <v>0</v>
      </c>
      <c r="E55" s="8">
        <v>0</v>
      </c>
      <c r="F55" s="8">
        <v>0</v>
      </c>
    </row>
    <row r="56" spans="1:7" ht="29.25" customHeight="1" x14ac:dyDescent="0.2">
      <c r="A56" s="7" t="s">
        <v>48</v>
      </c>
      <c r="B56" s="4" t="s">
        <v>63</v>
      </c>
      <c r="C56" s="4" t="s">
        <v>8</v>
      </c>
      <c r="D56" s="8">
        <v>0</v>
      </c>
      <c r="E56" s="8">
        <v>0</v>
      </c>
      <c r="F56" s="8">
        <v>0</v>
      </c>
    </row>
    <row r="57" spans="1:7" ht="26.25" customHeight="1" x14ac:dyDescent="0.2">
      <c r="A57" s="3" t="s">
        <v>70</v>
      </c>
      <c r="B57" s="20" t="s">
        <v>71</v>
      </c>
      <c r="C57" s="4" t="s">
        <v>0</v>
      </c>
      <c r="D57" s="5">
        <f>D58</f>
        <v>1</v>
      </c>
      <c r="E57" s="5">
        <f>E58</f>
        <v>5</v>
      </c>
      <c r="F57" s="5">
        <f>F58</f>
        <v>5</v>
      </c>
    </row>
    <row r="58" spans="1:7" ht="26.25" customHeight="1" x14ac:dyDescent="0.2">
      <c r="A58" s="7" t="s">
        <v>48</v>
      </c>
      <c r="B58" s="4" t="s">
        <v>71</v>
      </c>
      <c r="C58" s="4" t="s">
        <v>8</v>
      </c>
      <c r="D58" s="8">
        <v>1</v>
      </c>
      <c r="E58" s="8">
        <v>5</v>
      </c>
      <c r="F58" s="8">
        <v>5</v>
      </c>
    </row>
    <row r="59" spans="1:7" ht="21" x14ac:dyDescent="0.2">
      <c r="A59" s="3" t="s">
        <v>34</v>
      </c>
      <c r="B59" s="20" t="s">
        <v>35</v>
      </c>
      <c r="C59" s="4" t="s">
        <v>0</v>
      </c>
      <c r="D59" s="5">
        <f>SUM(D60:D61)</f>
        <v>126.25</v>
      </c>
      <c r="E59" s="5">
        <f t="shared" ref="E59:F59" si="3">SUM(E60:E61)</f>
        <v>3.36</v>
      </c>
      <c r="F59" s="5">
        <f t="shared" si="3"/>
        <v>3.36</v>
      </c>
    </row>
    <row r="60" spans="1:7" ht="22.5" x14ac:dyDescent="0.2">
      <c r="A60" s="7" t="s">
        <v>48</v>
      </c>
      <c r="B60" s="4" t="s">
        <v>35</v>
      </c>
      <c r="C60" s="4" t="s">
        <v>8</v>
      </c>
      <c r="D60" s="8">
        <v>122.89</v>
      </c>
      <c r="E60" s="8">
        <v>0</v>
      </c>
      <c r="F60" s="8">
        <v>0</v>
      </c>
    </row>
    <row r="61" spans="1:7" ht="22.5" x14ac:dyDescent="0.2">
      <c r="A61" s="7" t="s">
        <v>56</v>
      </c>
      <c r="B61" s="4" t="s">
        <v>35</v>
      </c>
      <c r="C61" s="4">
        <v>800</v>
      </c>
      <c r="D61" s="8">
        <v>3.36</v>
      </c>
      <c r="E61" s="8">
        <v>3.36</v>
      </c>
      <c r="F61" s="8">
        <v>3.36</v>
      </c>
    </row>
    <row r="62" spans="1:7" ht="21" customHeight="1" x14ac:dyDescent="0.2">
      <c r="A62" s="3" t="s">
        <v>68</v>
      </c>
      <c r="B62" s="12" t="s">
        <v>67</v>
      </c>
      <c r="C62" s="4" t="s">
        <v>0</v>
      </c>
      <c r="D62" s="5">
        <f>D63</f>
        <v>0</v>
      </c>
      <c r="E62" s="5">
        <f>E63</f>
        <v>0</v>
      </c>
      <c r="F62" s="5">
        <f>F63</f>
        <v>0</v>
      </c>
    </row>
    <row r="63" spans="1:7" ht="22.5" x14ac:dyDescent="0.2">
      <c r="A63" s="7" t="s">
        <v>48</v>
      </c>
      <c r="B63" s="4" t="s">
        <v>67</v>
      </c>
      <c r="C63" s="4" t="s">
        <v>8</v>
      </c>
      <c r="D63" s="8">
        <v>0</v>
      </c>
      <c r="E63" s="8">
        <v>0</v>
      </c>
      <c r="F63" s="8">
        <v>0</v>
      </c>
    </row>
    <row r="64" spans="1:7" ht="10.5" hidden="1" customHeight="1" x14ac:dyDescent="0.2">
      <c r="A64" s="3" t="s">
        <v>36</v>
      </c>
      <c r="B64" s="12" t="s">
        <v>37</v>
      </c>
      <c r="C64" s="4" t="s">
        <v>0</v>
      </c>
      <c r="D64" s="5">
        <f>D65</f>
        <v>0</v>
      </c>
      <c r="E64" s="5">
        <f t="shared" ref="E64:F64" si="4">E65</f>
        <v>0</v>
      </c>
      <c r="F64" s="5">
        <f t="shared" si="4"/>
        <v>0</v>
      </c>
    </row>
    <row r="65" spans="1:6" ht="22.5" hidden="1" x14ac:dyDescent="0.2">
      <c r="A65" s="7" t="s">
        <v>48</v>
      </c>
      <c r="B65" s="4" t="s">
        <v>37</v>
      </c>
      <c r="C65" s="4" t="s">
        <v>8</v>
      </c>
      <c r="D65" s="8">
        <v>0</v>
      </c>
      <c r="E65" s="8">
        <v>0</v>
      </c>
      <c r="F65" s="8">
        <v>0</v>
      </c>
    </row>
    <row r="66" spans="1:6" ht="21" hidden="1" customHeight="1" x14ac:dyDescent="0.2">
      <c r="A66" s="3" t="s">
        <v>38</v>
      </c>
      <c r="B66" s="12" t="s">
        <v>39</v>
      </c>
      <c r="C66" s="4" t="s">
        <v>0</v>
      </c>
      <c r="D66" s="5">
        <f>D67+D68</f>
        <v>0</v>
      </c>
      <c r="E66" s="5">
        <f>E67+E68</f>
        <v>0</v>
      </c>
      <c r="F66" s="5">
        <f>F67+F68</f>
        <v>0</v>
      </c>
    </row>
    <row r="67" spans="1:6" ht="22.5" hidden="1" x14ac:dyDescent="0.2">
      <c r="A67" s="7" t="s">
        <v>48</v>
      </c>
      <c r="B67" s="4" t="s">
        <v>39</v>
      </c>
      <c r="C67" s="4" t="s">
        <v>8</v>
      </c>
      <c r="D67" s="8">
        <v>0</v>
      </c>
      <c r="E67" s="8">
        <v>0</v>
      </c>
      <c r="F67" s="8">
        <v>0</v>
      </c>
    </row>
    <row r="68" spans="1:6" ht="11.25" hidden="1" customHeight="1" x14ac:dyDescent="0.2">
      <c r="A68" s="7" t="s">
        <v>28</v>
      </c>
      <c r="B68" s="4" t="s">
        <v>39</v>
      </c>
      <c r="C68" s="4" t="s">
        <v>29</v>
      </c>
      <c r="D68" s="8">
        <v>0</v>
      </c>
      <c r="E68" s="8">
        <v>0</v>
      </c>
      <c r="F68" s="8">
        <v>0</v>
      </c>
    </row>
    <row r="69" spans="1:6" ht="39.75" customHeight="1" x14ac:dyDescent="0.2">
      <c r="A69" s="3" t="s">
        <v>80</v>
      </c>
      <c r="B69" s="20" t="s">
        <v>69</v>
      </c>
      <c r="C69" s="4" t="s">
        <v>0</v>
      </c>
      <c r="D69" s="5">
        <f>D70</f>
        <v>5.56</v>
      </c>
      <c r="E69" s="5">
        <f>E70</f>
        <v>0</v>
      </c>
      <c r="F69" s="5">
        <f>F70</f>
        <v>0</v>
      </c>
    </row>
    <row r="70" spans="1:6" ht="20.25" customHeight="1" x14ac:dyDescent="0.2">
      <c r="A70" s="7" t="s">
        <v>48</v>
      </c>
      <c r="B70" s="4" t="s">
        <v>69</v>
      </c>
      <c r="C70" s="4" t="s">
        <v>8</v>
      </c>
      <c r="D70" s="8">
        <v>5.56</v>
      </c>
      <c r="E70" s="8">
        <v>0</v>
      </c>
      <c r="F70" s="8">
        <v>0</v>
      </c>
    </row>
    <row r="71" spans="1:6" ht="21" x14ac:dyDescent="0.2">
      <c r="A71" s="3" t="s">
        <v>40</v>
      </c>
      <c r="B71" s="12" t="s">
        <v>41</v>
      </c>
      <c r="C71" s="4" t="s">
        <v>0</v>
      </c>
      <c r="D71" s="5">
        <f>D72</f>
        <v>40.81</v>
      </c>
      <c r="E71" s="5">
        <f>E72</f>
        <v>70.849999999999994</v>
      </c>
      <c r="F71" s="5">
        <f>F72</f>
        <v>73.040000000000006</v>
      </c>
    </row>
    <row r="72" spans="1:6" ht="22.5" x14ac:dyDescent="0.2">
      <c r="A72" s="7" t="s">
        <v>48</v>
      </c>
      <c r="B72" s="4" t="s">
        <v>41</v>
      </c>
      <c r="C72" s="4" t="s">
        <v>8</v>
      </c>
      <c r="D72" s="8">
        <v>40.81</v>
      </c>
      <c r="E72" s="8">
        <v>70.849999999999994</v>
      </c>
      <c r="F72" s="8">
        <v>73.040000000000006</v>
      </c>
    </row>
    <row r="73" spans="1:6" ht="35.25" customHeight="1" x14ac:dyDescent="0.2">
      <c r="A73" s="3" t="s">
        <v>81</v>
      </c>
      <c r="B73" s="12" t="s">
        <v>64</v>
      </c>
      <c r="C73" s="4" t="s">
        <v>0</v>
      </c>
      <c r="D73" s="5">
        <f>D75+D74</f>
        <v>123.82</v>
      </c>
      <c r="E73" s="5">
        <f t="shared" ref="E73:F73" si="5">E75+E74</f>
        <v>96.96</v>
      </c>
      <c r="F73" s="5">
        <f t="shared" si="5"/>
        <v>13.22</v>
      </c>
    </row>
    <row r="74" spans="1:6" ht="35.25" customHeight="1" x14ac:dyDescent="0.2">
      <c r="A74" s="7" t="s">
        <v>48</v>
      </c>
      <c r="B74" s="4" t="s">
        <v>64</v>
      </c>
      <c r="C74" s="4" t="s">
        <v>8</v>
      </c>
      <c r="D74" s="8">
        <v>123.82</v>
      </c>
      <c r="E74" s="8">
        <v>96.96</v>
      </c>
      <c r="F74" s="8">
        <v>13.22</v>
      </c>
    </row>
    <row r="75" spans="1:6" ht="21.75" customHeight="1" x14ac:dyDescent="0.2">
      <c r="A75" s="7" t="s">
        <v>56</v>
      </c>
      <c r="B75" s="4" t="s">
        <v>64</v>
      </c>
      <c r="C75" s="4">
        <v>800</v>
      </c>
      <c r="D75" s="8">
        <v>0</v>
      </c>
      <c r="E75" s="8">
        <v>0</v>
      </c>
      <c r="F75" s="8">
        <v>0</v>
      </c>
    </row>
    <row r="76" spans="1:6" ht="21.75" customHeight="1" x14ac:dyDescent="0.2">
      <c r="A76" s="3" t="s">
        <v>66</v>
      </c>
      <c r="B76" s="20" t="s">
        <v>65</v>
      </c>
      <c r="C76" s="4" t="s">
        <v>0</v>
      </c>
      <c r="D76" s="5">
        <f>D77</f>
        <v>0</v>
      </c>
      <c r="E76" s="5">
        <f t="shared" ref="E76:F76" si="6">E77</f>
        <v>0</v>
      </c>
      <c r="F76" s="5">
        <f t="shared" si="6"/>
        <v>0</v>
      </c>
    </row>
    <row r="77" spans="1:6" ht="21.75" customHeight="1" x14ac:dyDescent="0.2">
      <c r="A77" s="7" t="s">
        <v>48</v>
      </c>
      <c r="B77" s="4" t="s">
        <v>65</v>
      </c>
      <c r="C77" s="4" t="s">
        <v>8</v>
      </c>
      <c r="D77" s="8">
        <v>0</v>
      </c>
      <c r="E77" s="8">
        <v>0</v>
      </c>
      <c r="F77" s="8">
        <v>0</v>
      </c>
    </row>
    <row r="78" spans="1:6" ht="21" x14ac:dyDescent="0.2">
      <c r="A78" s="3" t="s">
        <v>42</v>
      </c>
      <c r="B78" s="12" t="s">
        <v>43</v>
      </c>
      <c r="C78" s="4" t="s">
        <v>0</v>
      </c>
      <c r="D78" s="5">
        <f>D80+D81+D79</f>
        <v>225.66</v>
      </c>
      <c r="E78" s="5">
        <f t="shared" ref="E78" si="7">E80+E81+E79</f>
        <v>0</v>
      </c>
      <c r="F78" s="5">
        <f>F80+F81+F79</f>
        <v>8</v>
      </c>
    </row>
    <row r="79" spans="1:6" ht="56.25" customHeight="1" x14ac:dyDescent="0.2">
      <c r="A79" s="7" t="s">
        <v>57</v>
      </c>
      <c r="B79" s="4" t="s">
        <v>43</v>
      </c>
      <c r="C79" s="4">
        <v>100</v>
      </c>
      <c r="D79" s="8">
        <v>0</v>
      </c>
      <c r="E79" s="8">
        <v>0</v>
      </c>
      <c r="F79" s="8">
        <v>0</v>
      </c>
    </row>
    <row r="80" spans="1:6" ht="22.5" x14ac:dyDescent="0.2">
      <c r="A80" s="7" t="s">
        <v>48</v>
      </c>
      <c r="B80" s="4" t="s">
        <v>43</v>
      </c>
      <c r="C80" s="4" t="s">
        <v>8</v>
      </c>
      <c r="D80" s="8">
        <v>225.66</v>
      </c>
      <c r="E80" s="8">
        <v>0</v>
      </c>
      <c r="F80" s="8">
        <v>8</v>
      </c>
    </row>
    <row r="81" spans="1:7" ht="14.25" customHeight="1" x14ac:dyDescent="0.2">
      <c r="A81" s="7" t="s">
        <v>56</v>
      </c>
      <c r="B81" s="4" t="s">
        <v>43</v>
      </c>
      <c r="C81" s="4" t="s">
        <v>29</v>
      </c>
      <c r="D81" s="8">
        <v>0</v>
      </c>
      <c r="E81" s="8">
        <v>0</v>
      </c>
      <c r="F81" s="8">
        <v>0</v>
      </c>
      <c r="G81" s="15"/>
    </row>
    <row r="82" spans="1:7" ht="22.5" customHeight="1" x14ac:dyDescent="0.2">
      <c r="A82" s="3" t="s">
        <v>78</v>
      </c>
      <c r="B82" s="12" t="s">
        <v>77</v>
      </c>
      <c r="C82" s="4" t="s">
        <v>0</v>
      </c>
      <c r="D82" s="5">
        <f>D83</f>
        <v>2</v>
      </c>
      <c r="E82" s="5">
        <f t="shared" ref="E82:F82" si="8">E83</f>
        <v>2</v>
      </c>
      <c r="F82" s="5">
        <f t="shared" si="8"/>
        <v>2</v>
      </c>
    </row>
    <row r="83" spans="1:7" ht="14.25" customHeight="1" x14ac:dyDescent="0.2">
      <c r="A83" s="7" t="s">
        <v>28</v>
      </c>
      <c r="B83" s="4" t="s">
        <v>77</v>
      </c>
      <c r="C83" s="4" t="s">
        <v>29</v>
      </c>
      <c r="D83" s="8">
        <v>2</v>
      </c>
      <c r="E83" s="8">
        <v>2</v>
      </c>
      <c r="F83" s="8">
        <v>2</v>
      </c>
    </row>
    <row r="84" spans="1:7" ht="24.75" customHeight="1" x14ac:dyDescent="0.2">
      <c r="A84" s="3" t="s">
        <v>44</v>
      </c>
      <c r="B84" s="12" t="s">
        <v>45</v>
      </c>
      <c r="C84" s="4" t="s">
        <v>0</v>
      </c>
      <c r="D84" s="5">
        <v>0</v>
      </c>
      <c r="E84" s="5">
        <f>E85</f>
        <v>60.05</v>
      </c>
      <c r="F84" s="5">
        <f>F85</f>
        <v>122.65</v>
      </c>
    </row>
    <row r="85" spans="1:7" ht="14.25" customHeight="1" x14ac:dyDescent="0.2">
      <c r="A85" s="7" t="s">
        <v>0</v>
      </c>
      <c r="B85" s="4" t="s">
        <v>45</v>
      </c>
      <c r="C85" s="4" t="s">
        <v>0</v>
      </c>
      <c r="D85" s="8">
        <v>0</v>
      </c>
      <c r="E85" s="8">
        <v>60.05</v>
      </c>
      <c r="F85" s="8">
        <v>122.65</v>
      </c>
    </row>
  </sheetData>
  <mergeCells count="13">
    <mergeCell ref="B2:F2"/>
    <mergeCell ref="E1:F1"/>
    <mergeCell ref="F9:F10"/>
    <mergeCell ref="A6:F6"/>
    <mergeCell ref="B4:F5"/>
    <mergeCell ref="E3:F3"/>
    <mergeCell ref="A7:F7"/>
    <mergeCell ref="D8:F8"/>
    <mergeCell ref="A9:A10"/>
    <mergeCell ref="B9:B10"/>
    <mergeCell ref="C9:C10"/>
    <mergeCell ref="D9:D10"/>
    <mergeCell ref="E9:E10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Правильный</vt:lpstr>
      <vt:lpstr>Лист1</vt:lpstr>
      <vt:lpstr>Правильный!Область_печати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2021-11-10T13:09:19Z</cp:lastPrinted>
  <dcterms:created xsi:type="dcterms:W3CDTF">2006-09-16T00:00:00Z</dcterms:created>
  <dcterms:modified xsi:type="dcterms:W3CDTF">2024-10-11T08:41:31Z</dcterms:modified>
</cp:coreProperties>
</file>